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240" yWindow="60" windowWidth="8460" windowHeight="6030" tabRatio="716" activeTab="0"/>
  </bookViews>
  <sheets>
    <sheet name="Instructions" sheetId="1" r:id="rId1"/>
    <sheet name="PersonalInformation" sheetId="2" r:id="rId2"/>
    <sheet name="Computation" sheetId="3" r:id="rId3"/>
    <sheet name="TDSSalary" sheetId="4" r:id="rId4"/>
    <sheet name="TDSInterest" sheetId="5" r:id="rId5"/>
    <sheet name="TaxPayments" sheetId="6" r:id="rId6"/>
    <sheet name="OtherInfo" sheetId="7" r:id="rId7"/>
    <sheet name="ACKNOWLEDGEMENT" sheetId="8" state="hidden" r:id="rId8"/>
    <sheet name="Codes" sheetId="9" state="hidden" r:id="rId9"/>
    <sheet name="MARKEDNA" sheetId="10" state="hidden" r:id="rId10"/>
  </sheets>
  <externalReferences>
    <externalReference r:id="rId13"/>
  </externalReferences>
  <definedNames>
    <definedName name="AssesseeStatus" localSheetId="7">'[1]Codes'!$C$172:$C$173</definedName>
    <definedName name="BankAccountType">'Codes'!$C$56:$C$57</definedName>
    <definedName name="EmployerCategoryType" localSheetId="7">'[1]Codes'!$C$3:$C$5</definedName>
    <definedName name="EmployerCategoryType">'Codes'!$C$3:$C$6</definedName>
    <definedName name="FilingStatusType">'Codes'!$C$10:$C$14</definedName>
    <definedName name="GenderType" localSheetId="7">'[1]Codes'!$C$6:$C$7</definedName>
    <definedName name="GenderType">'Codes'!$C$7:$C$9</definedName>
    <definedName name="_xlnm.Print_Area" localSheetId="2">'Computation'!$A$1:$I$50</definedName>
    <definedName name="_xlnm.Print_Area" localSheetId="1">'PersonalInformation'!$1:$44</definedName>
    <definedName name="RefundType">'Codes'!$C$58:$C$59</definedName>
    <definedName name="ResidentialStatus">'Codes'!$C$17:$C$19</definedName>
    <definedName name="ReturnType">'Codes'!$C$15:$C$16</definedName>
    <definedName name="States" localSheetId="7">'[1]Codes'!$C$18:$C$53</definedName>
    <definedName name="States">'Codes'!$C$20:$C$55</definedName>
  </definedNames>
  <calcPr fullCalcOnLoad="1"/>
</workbook>
</file>

<file path=xl/sharedStrings.xml><?xml version="1.0" encoding="utf-8"?>
<sst xmlns="http://schemas.openxmlformats.org/spreadsheetml/2006/main" count="802" uniqueCount="544">
  <si>
    <t>(f) In item No. 8a, calculate the tax liability on the income which includes the agricultural income (i.e., income as per item 7). In item 8b, compute the tax liability on the income which is aggregate of Rs. 1 lakh and net agriculture income. The tax liability has to be computed for items 8a and 8b at the rates given as under:-</t>
  </si>
  <si>
    <t>Nil</t>
  </si>
  <si>
    <t xml:space="preserve">Income (In Rs.) </t>
  </si>
  <si>
    <t>Tax Liability (In Rs.)</t>
  </si>
  <si>
    <t>Income (In Rs.)</t>
  </si>
  <si>
    <t>(g) In item 9b, fill the details of surcharge at the rate of ten per cent of item No.9a, if the total income as per item No.5 exceeds ten lakh rupees. However, such surcharge shall not exceed the amount being the difference of total income and ten lakh rupees.</t>
  </si>
  <si>
    <t>(h) In item No. 9c, calculate the education cess including secondary and higher education cess at the rate of three per cent of [item No.9a + item No. 9b]</t>
  </si>
  <si>
    <t>(i) In item No. 10, claim the relief, if any, allowable under section 89 in respect of arrears or advances of salary received during the year.</t>
  </si>
  <si>
    <t>(j) item 20- Please quote the MICR code of the bank if you desire to receive the refund through electronic clearing system (ECS). However, it may not be possible to issue the refund in all cases through ECS since the ECS facility is not available across the country.</t>
  </si>
  <si>
    <t>(k) In items 21 and 22, please furnish the details in accordance with Form 16 issued by the employer(s) in respect of salary income and Form 16A issued by a person in respect of interest income.</t>
  </si>
  <si>
    <t>(i) 3 per cent of the tax paid on the income declared in the return for the first eligible assessment year (first eligible assessment year means the assessment year if no return has been furnished for at least three assessment years preceding to that assessment year);</t>
  </si>
  <si>
    <t>(ii) 2 per cent of the tax paid on the income declared in the return for the second eligible assessment year (second eligible assessment year means the assessment year immediately following the first eligible assessment year);</t>
  </si>
  <si>
    <t>(iii) 1 per cent of the tax paid on the income declared in the return for the third eligible assessment year (third eligible assessment year means the assessment year immediately following the second eligible assessment year);</t>
  </si>
  <si>
    <t>For these three eligible assessment years, the TRP will be eligible for the fee from the taxpayer to the extent of the amount by which Rs. 250/- exceeds the amount of reimbursement receivable by him from the Government.</t>
  </si>
  <si>
    <t>9. Obligation to file return</t>
  </si>
  <si>
    <t>10. Guidance for filling out the forms</t>
  </si>
  <si>
    <t>(2)</t>
  </si>
  <si>
    <t>(4d)</t>
  </si>
  <si>
    <t>(4e)</t>
  </si>
  <si>
    <t>(4f)</t>
  </si>
  <si>
    <t>(4g)</t>
  </si>
  <si>
    <t>80G</t>
  </si>
  <si>
    <t>80GGA</t>
  </si>
  <si>
    <t>80GGC</t>
  </si>
  <si>
    <t xml:space="preserve">Sl No </t>
  </si>
  <si>
    <t>(4i)</t>
  </si>
  <si>
    <t>(4h)</t>
  </si>
  <si>
    <t>Computation</t>
  </si>
  <si>
    <t>Income chargeable under the Head ‘Salaries’(Salary/ Pension)</t>
  </si>
  <si>
    <t>Income chargeable under the Head ‘Other Sources’</t>
  </si>
  <si>
    <t>Family pension</t>
  </si>
  <si>
    <t>Total (2a+2b)</t>
  </si>
  <si>
    <t>Gross Total Income (1+2c)</t>
  </si>
  <si>
    <t>Deductions under chapter VI A (Section)</t>
  </si>
  <si>
    <t>80C</t>
  </si>
  <si>
    <t>80CCC</t>
  </si>
  <si>
    <t>80CCD</t>
  </si>
  <si>
    <t>80D</t>
  </si>
  <si>
    <t>80DD</t>
  </si>
  <si>
    <t>80DDB</t>
  </si>
  <si>
    <t>80E</t>
  </si>
  <si>
    <t>80GG</t>
  </si>
  <si>
    <t>80U</t>
  </si>
  <si>
    <t>(4j)</t>
  </si>
  <si>
    <t>(4k)</t>
  </si>
  <si>
    <t>(4l)</t>
  </si>
  <si>
    <t>Deductions (Total of a to l)</t>
  </si>
  <si>
    <t>Total Income (3-4m)</t>
  </si>
  <si>
    <t>Net Agricultural Income (Enter only if greater than Rs 5,000)</t>
  </si>
  <si>
    <t>‘Aggregate Income’ (5+6)</t>
  </si>
  <si>
    <t>Tax Payable on ‘Aggregate Income’</t>
  </si>
  <si>
    <t>Rebate in respect of Net Agricultural income</t>
  </si>
  <si>
    <t>Tax Payable on Total Income( 8a-8b)</t>
  </si>
  <si>
    <t>Surcharge on 9a</t>
  </si>
  <si>
    <t>Total Tax, Surcharge and Education Cess Payable (9a+9b+9c)</t>
  </si>
  <si>
    <t>Relief under Section 89</t>
  </si>
  <si>
    <t>Relief under Section 90/91</t>
  </si>
  <si>
    <t>Balance Tax Payable (9d-10-11)</t>
  </si>
  <si>
    <t>Interest Payable U/s 234A</t>
  </si>
  <si>
    <t>Interest Payable U/s 234B</t>
  </si>
  <si>
    <t>Interest Payable U/s 234C</t>
  </si>
  <si>
    <t>Total Interest Payable (13a+13b+13c)</t>
  </si>
  <si>
    <t>Total Tax and Interest Payable(12+13d)</t>
  </si>
  <si>
    <t>Taxes Paid</t>
  </si>
  <si>
    <t>Advance Tax (from item 23)</t>
  </si>
  <si>
    <t>TDS (column 7 of item 21 +column 7 of item 22)</t>
  </si>
  <si>
    <t>Self Assessment Tax (from item 23)</t>
  </si>
  <si>
    <t>Total Taxes Paid (15a+15b+15c)</t>
  </si>
  <si>
    <t>Tax Payable (14-15d) (Enter if 14 is greater than 15d, else leave blank)</t>
  </si>
  <si>
    <t>Refund (15d-14) (enter if 15d is greater than 14, also give Bank Account details below)</t>
  </si>
  <si>
    <t>Enter your bank account number (mandatory in case of refund)</t>
  </si>
  <si>
    <t>In case of direct deposit to your bank account give additional details</t>
  </si>
  <si>
    <t>MICR Code</t>
  </si>
  <si>
    <t xml:space="preserve">Tax Deduction Account Number (TAN) of the Employer </t>
  </si>
  <si>
    <t xml:space="preserve">Income chargeable under the head Salaries </t>
  </si>
  <si>
    <t xml:space="preserve">Deduction under Chapter VI-A </t>
  </si>
  <si>
    <t>Tax payable (incl. surch. and edn. cess)</t>
  </si>
  <si>
    <t xml:space="preserve">Tax payable/ refundable  </t>
  </si>
  <si>
    <t xml:space="preserve">Amount paid/ credited </t>
  </si>
  <si>
    <t xml:space="preserve">BSR Code  </t>
  </si>
  <si>
    <t>Date of Deposit (DD/MM/YYYY)</t>
  </si>
  <si>
    <t>Code</t>
  </si>
  <si>
    <t>Amount (Rs)</t>
  </si>
  <si>
    <t xml:space="preserve">23. Details of Advance Tax and Self Assessment Tax Payments </t>
  </si>
  <si>
    <t xml:space="preserve">Tax-exempt interest income (for reporting purposes only) </t>
  </si>
  <si>
    <t xml:space="preserve">VERIFICATION </t>
  </si>
  <si>
    <t>Place</t>
  </si>
  <si>
    <t>I,</t>
  </si>
  <si>
    <t>son/daughter of</t>
  </si>
  <si>
    <t xml:space="preserve">Identification No. of TRP </t>
  </si>
  <si>
    <t xml:space="preserve">Name of TRP </t>
  </si>
  <si>
    <t xml:space="preserve">Counter Signature of TRP </t>
  </si>
  <si>
    <t>24. Other Information (transactions reported through Annual Information Return)</t>
  </si>
  <si>
    <t xml:space="preserve"> If the return has been prepared by a Tax Return Preparer (TRP) give further details as below: </t>
  </si>
  <si>
    <t>Date</t>
  </si>
  <si>
    <t>Sign here</t>
  </si>
  <si>
    <t xml:space="preserve">22. Details of Tax Deducted at Source on Interest [As per Form 16 A issued by Deductor(s)] </t>
  </si>
  <si>
    <t>21. Details of Tax Deducted at Source from Salary [As per Form 16 issued by Employer(s)]</t>
  </si>
  <si>
    <t xml:space="preserve">Serial Number of Challan </t>
  </si>
  <si>
    <t xml:space="preserve">Amount (Rs) </t>
  </si>
  <si>
    <t>(13a)</t>
  </si>
  <si>
    <t>(13b)</t>
  </si>
  <si>
    <t>(13c)</t>
  </si>
  <si>
    <t>(13d)</t>
  </si>
  <si>
    <t>Do you want your refund by</t>
  </si>
  <si>
    <t>Type of Account</t>
  </si>
  <si>
    <t>PAN</t>
  </si>
  <si>
    <t>Address</t>
  </si>
  <si>
    <t>Flat/Door/Block No</t>
  </si>
  <si>
    <t>Name Of Premises/Building/Village</t>
  </si>
  <si>
    <t>Road/Street/Post Office</t>
  </si>
  <si>
    <t>Area/Locality</t>
  </si>
  <si>
    <t>Town/City/District</t>
  </si>
  <si>
    <t>State</t>
  </si>
  <si>
    <t>Pin code</t>
  </si>
  <si>
    <t>Email Address</t>
  </si>
  <si>
    <t>Telephone number :</t>
  </si>
  <si>
    <t>FILING STATUS</t>
  </si>
  <si>
    <t>Whether original or Revised return?</t>
  </si>
  <si>
    <t>Date of filing original return (DD/MM/YYYY)</t>
  </si>
  <si>
    <t>Residential Status</t>
  </si>
  <si>
    <t>STD Code :</t>
  </si>
  <si>
    <t>Phone Number :</t>
  </si>
  <si>
    <t xml:space="preserve">If revised, then enter Receipt No </t>
  </si>
  <si>
    <t>1)</t>
  </si>
  <si>
    <t>2)</t>
  </si>
  <si>
    <t>a)</t>
  </si>
  <si>
    <t>i)</t>
  </si>
  <si>
    <t>b)</t>
  </si>
  <si>
    <t>c)</t>
  </si>
  <si>
    <t>3)</t>
  </si>
  <si>
    <t>(3)</t>
  </si>
  <si>
    <t>4)</t>
  </si>
  <si>
    <t>(4)</t>
  </si>
  <si>
    <t>(2c)</t>
  </si>
  <si>
    <t>e)</t>
  </si>
  <si>
    <t>d)</t>
  </si>
  <si>
    <t>ITR 1</t>
  </si>
  <si>
    <t>[For Individuals having Income from Salary/ Pension/ family pension) &amp; Interest]</t>
  </si>
  <si>
    <t>First Name</t>
  </si>
  <si>
    <t>Middle Name</t>
  </si>
  <si>
    <t>Last Name</t>
  </si>
  <si>
    <t>Date of Birth (DD/MM/YYYY)</t>
  </si>
  <si>
    <t>Sex</t>
  </si>
  <si>
    <t>Designation of Assessing Officer (Ward/Circle)</t>
  </si>
  <si>
    <t>5)</t>
  </si>
  <si>
    <t>(4c)</t>
  </si>
  <si>
    <t>(4b)</t>
  </si>
  <si>
    <t>(4a)</t>
  </si>
  <si>
    <t>(5)</t>
  </si>
  <si>
    <t>(1)</t>
  </si>
  <si>
    <t>(2a)</t>
  </si>
  <si>
    <t>(2b)</t>
  </si>
  <si>
    <t>Interest</t>
  </si>
  <si>
    <t>f)</t>
  </si>
  <si>
    <t>g)</t>
  </si>
  <si>
    <t>h)</t>
  </si>
  <si>
    <t>j)</t>
  </si>
  <si>
    <t>k)</t>
  </si>
  <si>
    <t>6)</t>
  </si>
  <si>
    <t>7)</t>
  </si>
  <si>
    <t>8)</t>
  </si>
  <si>
    <t>(8a)</t>
  </si>
  <si>
    <t>(8b)</t>
  </si>
  <si>
    <t>10)</t>
  </si>
  <si>
    <t>11)</t>
  </si>
  <si>
    <t>12)</t>
  </si>
  <si>
    <t>13)</t>
  </si>
  <si>
    <t>9)</t>
  </si>
  <si>
    <t>l)</t>
  </si>
  <si>
    <t>14)</t>
  </si>
  <si>
    <t>15)</t>
  </si>
  <si>
    <t>(15a)</t>
  </si>
  <si>
    <t>(15b)</t>
  </si>
  <si>
    <t>(15c)</t>
  </si>
  <si>
    <t>(15d)</t>
  </si>
  <si>
    <t>16)</t>
  </si>
  <si>
    <t>17)</t>
  </si>
  <si>
    <t>18)</t>
  </si>
  <si>
    <t>19)</t>
  </si>
  <si>
    <t>20)</t>
  </si>
  <si>
    <t>25)</t>
  </si>
  <si>
    <t>(19)</t>
  </si>
  <si>
    <t>(25)</t>
  </si>
  <si>
    <t>m)</t>
  </si>
  <si>
    <t>(9a)</t>
  </si>
  <si>
    <t>(9b)</t>
  </si>
  <si>
    <t>(9c)</t>
  </si>
  <si>
    <t>(9d)</t>
  </si>
  <si>
    <t>(14)</t>
  </si>
  <si>
    <t>(6)</t>
  </si>
  <si>
    <t>(7)</t>
  </si>
  <si>
    <t>(8)</t>
  </si>
  <si>
    <t xml:space="preserve">Tax Deduction Account Number (TAN) of the Deductor </t>
  </si>
  <si>
    <t xml:space="preserve">Date of Payment / Credit </t>
  </si>
  <si>
    <t xml:space="preserve">Amount out of (6) claimed for this year </t>
  </si>
  <si>
    <t>Assessment Year</t>
  </si>
  <si>
    <t>FORM</t>
  </si>
  <si>
    <t xml:space="preserve">PERSONAL INFORMATION   </t>
  </si>
  <si>
    <t>Sl No</t>
  </si>
  <si>
    <t>Employer Category</t>
  </si>
  <si>
    <t>Voluntarily before the due date-11</t>
  </si>
  <si>
    <t>Version</t>
  </si>
  <si>
    <t>DashTypeName</t>
  </si>
  <si>
    <t>DashTypeId</t>
  </si>
  <si>
    <t>Expression</t>
  </si>
  <si>
    <t>DashTypeSort</t>
  </si>
  <si>
    <t>FilingStatusType</t>
  </si>
  <si>
    <t>Cash deposits aggregating to ten lakh rupees or more in a year in any savings account by you maintained in a banking company to which the Banking Regulation Act, 1949 (10 of 1949), applied (including any bank or banking institution referred to in section 51 of that Act) - 001</t>
  </si>
  <si>
    <t>Payment made by you against bills raised in respect of a credit card aggregating to two lakh rupees or more in a year. - 002</t>
  </si>
  <si>
    <t>Payment made by you of an amount of two lakh rupees or more for purchase of units of Mutual Fund. - 003</t>
  </si>
  <si>
    <t>Payment made by you of an amount of five lakh rupees or more for acquiring bonds or debentures issued by a company or institution. - 004</t>
  </si>
  <si>
    <t>Payment made by you of an amount of one lakh rupees or more for acquiring shares issued by a company. - 005</t>
  </si>
  <si>
    <t>Purchase by you of any immovable property valued at thirty lakh rupees or more. - 006</t>
  </si>
  <si>
    <t>Sale by you of any immovable property valued at thirty lakh rupees or more. - 007</t>
  </si>
  <si>
    <t>Payment made by you of an amount of five lakh rupees or more in a year for investment in bonds issued by Reserve Bank of India. - 008</t>
  </si>
  <si>
    <t>Sl</t>
  </si>
  <si>
    <t>EmployerCategoryType</t>
  </si>
  <si>
    <t>Voluntarily after the due date-12</t>
  </si>
  <si>
    <t>In response to notice under section 142(1)-13</t>
  </si>
  <si>
    <t>In response to notice under section 148-14</t>
  </si>
  <si>
    <t>GenderType</t>
  </si>
  <si>
    <t>Return filed under section</t>
  </si>
  <si>
    <t>ReturnType</t>
  </si>
  <si>
    <t>ResidentialStatus</t>
  </si>
  <si>
    <t>States</t>
  </si>
  <si>
    <t>GOA-10</t>
  </si>
  <si>
    <t>GUJARAT-11</t>
  </si>
  <si>
    <t>HARYANA-12</t>
  </si>
  <si>
    <t>HIMACHAL PRADESH-13</t>
  </si>
  <si>
    <t>JAMMU &amp; KASHMIR-14</t>
  </si>
  <si>
    <t>KARNATAKA-15</t>
  </si>
  <si>
    <t>KERALA-16</t>
  </si>
  <si>
    <t>LAKHSWADEEP-17</t>
  </si>
  <si>
    <t>MADHYA PRADESH-18</t>
  </si>
  <si>
    <t>MAHARASHTRA-19</t>
  </si>
  <si>
    <t>MANIPUR-20</t>
  </si>
  <si>
    <t>MEGHALAYA-21</t>
  </si>
  <si>
    <t>MIZORAM-22</t>
  </si>
  <si>
    <t>NAGALAND-23</t>
  </si>
  <si>
    <t>ORISSA-24</t>
  </si>
  <si>
    <t>PONDICHERRY-25</t>
  </si>
  <si>
    <t>PUNJAB-26</t>
  </si>
  <si>
    <t>RAJASTHAN-27</t>
  </si>
  <si>
    <t>SIKKIM-28</t>
  </si>
  <si>
    <t>TAMILNADU-29</t>
  </si>
  <si>
    <t>TRIPURA-30</t>
  </si>
  <si>
    <t>UTTAR PRADESH-31</t>
  </si>
  <si>
    <t>WEST BENGAL-32</t>
  </si>
  <si>
    <t>CHHATISHGARH-33</t>
  </si>
  <si>
    <t>UTTARANCHAL-34</t>
  </si>
  <si>
    <t>JHARKHAND-35</t>
  </si>
  <si>
    <t>Outside India-99</t>
  </si>
  <si>
    <t>Total</t>
  </si>
  <si>
    <t>BankAccountType</t>
  </si>
  <si>
    <t>(18)</t>
  </si>
  <si>
    <t>RefundType</t>
  </si>
  <si>
    <t>If TRP is entitled for any reimbursement from the Government, amount thereof (to be filled by TRP)</t>
  </si>
  <si>
    <t>ITR1</t>
  </si>
  <si>
    <t>Instructions for filling out FORM ITR-1</t>
  </si>
  <si>
    <t>1. Legal status of instructions</t>
  </si>
  <si>
    <t>2. Assessment Year for which this Form is applicable</t>
  </si>
  <si>
    <t>3. Who can use this Form</t>
  </si>
  <si>
    <t>4. Annexure-less Form</t>
  </si>
  <si>
    <t>5. Manner of filing this Form</t>
  </si>
  <si>
    <t>This Form can be submitted to the Income Tax Department in any of the following manners, -</t>
  </si>
  <si>
    <t>(i) by furnishing the return in a paper form;</t>
  </si>
  <si>
    <t>(ii) by furnishing the return electronically under digital signature;</t>
  </si>
  <si>
    <t>(iv) by furnishing a bar-coded paper return.</t>
  </si>
  <si>
    <t>6. Filling out the acknowledgement</t>
  </si>
  <si>
    <t>7. Form not to be filled in duplicate</t>
  </si>
  <si>
    <t>This form is not required to be filed in duplicate.</t>
  </si>
  <si>
    <t>8. Intimation of processing under section 143(1)</t>
  </si>
  <si>
    <t>These instructions though stated to be non-statutory, may be taken as guidelines for filling the particulars in this Form. In case of any doubt, please refer to relevant provisions of the Income-tax Act, 1961 and the Income-tax Rules, 1962.</t>
  </si>
  <si>
    <t>No document (including TDS certificate) should be attached to this form. Official receiving the return has been instructed to detach all documents enclosed with this form and return the same to the assessee.</t>
  </si>
  <si>
    <t>Where the form is furnished in the manner mentioned at 5(i) or 5(iv), acknowledgement slip attached with this Form should be duly filled out.</t>
  </si>
  <si>
    <t>The acknowledgement of the return is deemed to be the intimation of processing under section 143(1). No separate intimation will be sent to the taxpayer unless there is a demand or refund.</t>
  </si>
  <si>
    <t>(iii) by transmitting the data in the return electronically and thereafter submitting the verification of the return in Form ITR-V;</t>
  </si>
  <si>
    <t>Where the form is furnished in the manner mentioned at 5(iii), you need to print out two copies of Form ITR-V. Both copies should be verified by the assessee and submitted to the Income-tax Department. The receiving official shall return one copy after affixing the stamp and seal.</t>
  </si>
  <si>
    <t>Read below before skipping to fill up the Form.</t>
  </si>
  <si>
    <t xml:space="preserve">   Total</t>
  </si>
  <si>
    <t xml:space="preserve">     Advance Tax Payment Total</t>
  </si>
  <si>
    <t xml:space="preserve">     Self Assessment Tax Payment Total</t>
  </si>
  <si>
    <t>INDIAN INCOME TAX RETURN</t>
  </si>
  <si>
    <t>(Please see Rule 12 of the Income-tax Rules,1962)</t>
  </si>
  <si>
    <t>(Also see attached instructions)</t>
  </si>
  <si>
    <t>Government of India</t>
  </si>
  <si>
    <t>INCOME-TAX DEPARTMENT</t>
  </si>
  <si>
    <t>ACKNOWLEDGEMENT</t>
  </si>
  <si>
    <t>Received with thanks from</t>
  </si>
  <si>
    <t>PERSONAL INFORMATION</t>
  </si>
  <si>
    <t>Name</t>
  </si>
  <si>
    <t>COMPUTATION OF INCOME AND TAX THEREON</t>
  </si>
  <si>
    <t>Gross total income</t>
  </si>
  <si>
    <t>Deductions under Chapter-VI-A</t>
  </si>
  <si>
    <t>Total Income</t>
  </si>
  <si>
    <t>Net tax payable</t>
  </si>
  <si>
    <t>Interest payable</t>
  </si>
  <si>
    <t>Total tax and interest payable</t>
  </si>
  <si>
    <t>Advance Tax</t>
  </si>
  <si>
    <t>(7a)</t>
  </si>
  <si>
    <t>TDS</t>
  </si>
  <si>
    <t>(7b)</t>
  </si>
  <si>
    <t>TCS</t>
  </si>
  <si>
    <t>(7c)</t>
  </si>
  <si>
    <t>Self Assessment Tax</t>
  </si>
  <si>
    <t>(7d)</t>
  </si>
  <si>
    <t>Total Taxes Paid (7a+7b+7c +7d)</t>
  </si>
  <si>
    <t>(7e)</t>
  </si>
  <si>
    <t>Tax Payable (6-7d)</t>
  </si>
  <si>
    <t>Refund (7e-6)</t>
  </si>
  <si>
    <t>(9)</t>
  </si>
  <si>
    <t>Value of Fringe Benefits</t>
  </si>
  <si>
    <t>(10)</t>
  </si>
  <si>
    <t>Total fringe benefit tax liability</t>
  </si>
  <si>
    <t>(11)</t>
  </si>
  <si>
    <t>Total interest payable</t>
  </si>
  <si>
    <t>(12)</t>
  </si>
  <si>
    <t>(13)</t>
  </si>
  <si>
    <t>(14a)</t>
  </si>
  <si>
    <t>(14b)</t>
  </si>
  <si>
    <t>Total Taxes Paid (14a+14b)</t>
  </si>
  <si>
    <t>(14c)</t>
  </si>
  <si>
    <t>Tax Payable (13-14c)</t>
  </si>
  <si>
    <t>(15)</t>
  </si>
  <si>
    <t>Refund (14c – 13)</t>
  </si>
  <si>
    <t>(16)</t>
  </si>
  <si>
    <t>Receipt No</t>
  </si>
  <si>
    <t>Seal and Signature of receiving official</t>
  </si>
  <si>
    <t>City</t>
  </si>
  <si>
    <t>PinCode</t>
  </si>
  <si>
    <t xml:space="preserve">Name of Bank </t>
  </si>
  <si>
    <t>Name of Bank Branch</t>
  </si>
  <si>
    <t>Address of employer</t>
  </si>
  <si>
    <t>Address of Deductor</t>
  </si>
  <si>
    <t xml:space="preserve">Name of the Deductor </t>
  </si>
  <si>
    <t xml:space="preserve">Name of the Employer </t>
  </si>
  <si>
    <t>Govt-GOV</t>
  </si>
  <si>
    <t>PSU-PSU</t>
  </si>
  <si>
    <t>Others-OTH</t>
  </si>
  <si>
    <t>Not Applicable-NA</t>
  </si>
  <si>
    <t>Male-M</t>
  </si>
  <si>
    <t>Female-F</t>
  </si>
  <si>
    <t>Not Applicable-X</t>
  </si>
  <si>
    <t>Original-O</t>
  </si>
  <si>
    <t>Revised-R</t>
  </si>
  <si>
    <t>Resident-RES</t>
  </si>
  <si>
    <t>Non-Resident-NRI</t>
  </si>
  <si>
    <t>Resident but Not Ordinarily Resident-NOR</t>
  </si>
  <si>
    <t>ANDAMAN AND NICOBAR ISLANDS-01</t>
  </si>
  <si>
    <t>ANDHRA PRADESH-02</t>
  </si>
  <si>
    <t>ARUNACHAL PRADESH-03</t>
  </si>
  <si>
    <t>ASSAM-04</t>
  </si>
  <si>
    <t>BIHAR-05</t>
  </si>
  <si>
    <t>CHANDIGARH-06</t>
  </si>
  <si>
    <t>DADRA &amp; NAGAR HAVELI-07</t>
  </si>
  <si>
    <t>DAMAN &amp; DIU-08</t>
  </si>
  <si>
    <t>DELHI-09</t>
  </si>
  <si>
    <t>Savings-SAV</t>
  </si>
  <si>
    <t>Current-CUR</t>
  </si>
  <si>
    <t>Cheque-N</t>
  </si>
  <si>
    <t>Deposited directly into your bank account-Y</t>
  </si>
  <si>
    <t>YesNoType</t>
  </si>
  <si>
    <t>Yes-Y</t>
  </si>
  <si>
    <t>No-N</t>
  </si>
  <si>
    <t>CompanyType</t>
  </si>
  <si>
    <t>Public Company-1</t>
  </si>
  <si>
    <t>Private Company-2</t>
  </si>
  <si>
    <t>FilingFBTType</t>
  </si>
  <si>
    <t>Voluntarily before the due date-21</t>
  </si>
  <si>
    <t>Voluntarily after the due date-22</t>
  </si>
  <si>
    <t>In response to notice under section 115WD(2)-23</t>
  </si>
  <si>
    <t>In response to notice under section 115WG-24</t>
  </si>
  <si>
    <t>NatureofCompanyType</t>
  </si>
  <si>
    <t>Holding company-1</t>
  </si>
  <si>
    <t>Subsidiary company-2</t>
  </si>
  <si>
    <t>if Both-3</t>
  </si>
  <si>
    <t>Any other-4</t>
  </si>
  <si>
    <t>SpecialRateType</t>
  </si>
  <si>
    <t>Tax on accumulated balance of recognised provident fund(111)-1</t>
  </si>
  <si>
    <t>Short term capital gains(111A)-1A</t>
  </si>
  <si>
    <t>Long term capital gains (with indexing)(112)-21</t>
  </si>
  <si>
    <t>Long term capital gains (without indexing)(112)-22</t>
  </si>
  <si>
    <t>Dividends, interest and income from units purchase in foreign currency (115A(1)(a))-5A1a</t>
  </si>
  <si>
    <t>Income from royalty or technical services where agreement entered between 31.3.1961 to 31.3.1976 in case of royalty and between 29.2.1964 and 31.3.1976, and agreement is approved by the Central Government-FA</t>
  </si>
  <si>
    <t>Income from royalty &amp; technical services(115A(1)(b) if agreement is entered on or before 31.5.1997)-5A1b1</t>
  </si>
  <si>
    <t>Income from royalty &amp; technical services(115A(1)(b) if agreement is entered on or after 31.5.1997 but before 1.6.2005)-5A1b2</t>
  </si>
  <si>
    <t>Income from royalty &amp; technical services (115A(1)(b)if agreement is on or after 1.6.2005)-5A1b3</t>
  </si>
  <si>
    <t>Income received in respect of units purchase in foreign currency by a off-shore fund (115AB(1)(a))-5AB1a</t>
  </si>
  <si>
    <t>Income by way of long-term capital gains arising from the transfer of units purchase in foreign currency by a off-shore fund (115AB(1)(b))-5AB1b</t>
  </si>
  <si>
    <t>Income from bonds or GDR purchases in foreign currency or capital gains arising from their transfer in case of a non-resident (115AC(1))-5AC</t>
  </si>
  <si>
    <t>Income from GDR purchased in foreign currency or capital gains arising from their transfer in case of a resident (115ACA(1))-5ACA</t>
  </si>
  <si>
    <t>Profits and gains of life insurance business (115B)-5B</t>
  </si>
  <si>
    <t>Winnings from lotteries, crosswords puzzles, races including horse races, card games and other games of any sort or gambling or betting of any form or nature whatsoever (5BB)-5BB</t>
  </si>
  <si>
    <t>Tax on non-residents sportsmen or sports associations(115BBA)-5BBA</t>
  </si>
  <si>
    <t>Tax on income from units of an open – ended equity oriented fund of the Unit Trust of India or of Mutual Funds (115BBB)-5BBB</t>
  </si>
  <si>
    <t>Anonymous donations (115BBC)-5BBC</t>
  </si>
  <si>
    <t>Investment income (115E(a))-5Ea</t>
  </si>
  <si>
    <t>Income by way of long term capital gains (115E(b))-5Eb</t>
  </si>
  <si>
    <t>DTAA-DTAA</t>
  </si>
  <si>
    <t>AccountingType</t>
  </si>
  <si>
    <t>Mercantile-MERC</t>
  </si>
  <si>
    <t>Cash-CASH</t>
  </si>
  <si>
    <t>RawMaterialType</t>
  </si>
  <si>
    <t>if at cost or market rates whichever is less-1</t>
  </si>
  <si>
    <t>if at cost-2</t>
  </si>
  <si>
    <t>if at market-3</t>
  </si>
  <si>
    <t>BusinessCodeType</t>
  </si>
  <si>
    <t>Manufacturing Industry - Agro-based industries-0101</t>
  </si>
  <si>
    <t>Manufacturing Industry - Automobile and Auto parts-0102</t>
  </si>
  <si>
    <t>Manufacturing Industry - Cement-0103</t>
  </si>
  <si>
    <t>Manufacturing Industry - Diamond cutting-0104</t>
  </si>
  <si>
    <t>Manufacturing Industry - Drugs and Pharmaceuticals-0105</t>
  </si>
  <si>
    <t>Manufacturing Industry - Electronics including Computer-0106</t>
  </si>
  <si>
    <t>Manufacturing Industry - Engineering goods-0107</t>
  </si>
  <si>
    <t>Manufacturing Industry - Fertilizers, Chemicals, Paints-0108</t>
  </si>
  <si>
    <t>Manufacturing Industry - Flour &amp; Rice Mills-0109</t>
  </si>
  <si>
    <t>Manufacturing Industry - Food Processing units-0110</t>
  </si>
  <si>
    <t>Manufacturing Industry - Marble &amp; Granite-0111</t>
  </si>
  <si>
    <t>Manufacturing Industry - Paper-0112</t>
  </si>
  <si>
    <t>Manufacturing Industry - Petroleum and Petrochemicals-0113</t>
  </si>
  <si>
    <t>Manufacturing Industry - Power and energy-0114</t>
  </si>
  <si>
    <t>Manufacturing Industry - Printing &amp; Publishing-0115</t>
  </si>
  <si>
    <t>Manufacturing Industry - Rubber-0116</t>
  </si>
  <si>
    <t>Manufacturing Industry - Steel-0117</t>
  </si>
  <si>
    <t>Manufacturing Industry - Sugar-0118</t>
  </si>
  <si>
    <t>Manufacturing Industry - Tea, Coffee-0119</t>
  </si>
  <si>
    <t>Manufacturing Industry - Textiles, handloom, Power-0120</t>
  </si>
  <si>
    <t>Manufacturing Industry - Tobacco-0121</t>
  </si>
  <si>
    <t>Manufacturing Industry - Tyre-0122</t>
  </si>
  <si>
    <t>Manufacturing Industry - Vanaspati &amp; Edible Oils-0123</t>
  </si>
  <si>
    <t>Manufacturing Industry - Others-0124</t>
  </si>
  <si>
    <t>Trading - Chain Stores-0201</t>
  </si>
  <si>
    <t>Trading - Retailers-0202</t>
  </si>
  <si>
    <t>Trading - Wholesalers-0203</t>
  </si>
  <si>
    <t>Trading - Others-0204</t>
  </si>
  <si>
    <t>Commission Agents - General Commission Agents-0301</t>
  </si>
  <si>
    <t>Builders - Builders-0401</t>
  </si>
  <si>
    <t>Builders - Estate Agents-0402</t>
  </si>
  <si>
    <t>Builders - Property Developers-0403</t>
  </si>
  <si>
    <t>Builders - Others-0404</t>
  </si>
  <si>
    <t>Contractors - Civil Contractors-0501</t>
  </si>
  <si>
    <t>Contractors - Excise Contractors-0502</t>
  </si>
  <si>
    <t>Contractors - Forest Contractors-0503</t>
  </si>
  <si>
    <t>Contractors - Mining Contractors-0504</t>
  </si>
  <si>
    <t>Contractors - Others-0505</t>
  </si>
  <si>
    <t>Professionals - Chartered Accountants, Auditors,-0601</t>
  </si>
  <si>
    <t>Professionals - Fashion designers-0602</t>
  </si>
  <si>
    <t>Professionals - Legal professionals-0603</t>
  </si>
  <si>
    <t>Professionals - Medical professionals-0604</t>
  </si>
  <si>
    <t>Professionals - Nursing Homes-0605</t>
  </si>
  <si>
    <t>Professionals - Specialty hospitals-0606</t>
  </si>
  <si>
    <t>Professionals - Others-0607</t>
  </si>
  <si>
    <t>Service Sector - Advertisement agencies-0701</t>
  </si>
  <si>
    <t>Service Sector - Beauty Parlours-0702</t>
  </si>
  <si>
    <t>Service Sector - Consultancy services-0703</t>
  </si>
  <si>
    <t>Service Sector - Courier Agencies-0704</t>
  </si>
  <si>
    <t>Service Sector - Computer training/educational-0705</t>
  </si>
  <si>
    <t>Service Sector - Forex Dealers-0706</t>
  </si>
  <si>
    <t>Service Sector - Hospitality services-0707</t>
  </si>
  <si>
    <t>Service Sector - Hotels-0708</t>
  </si>
  <si>
    <t>Service Sector - I.T. enabled services, BPO service-0709</t>
  </si>
  <si>
    <t>Service Sector - Security agencies-0710</t>
  </si>
  <si>
    <t>Service Sector - Software development agencies-0711</t>
  </si>
  <si>
    <t>Service Sector - Transporters-0712</t>
  </si>
  <si>
    <t>Service Sector - Travel agents, tour operators-0713</t>
  </si>
  <si>
    <t>Service Sector - Others-0714</t>
  </si>
  <si>
    <t>Financial Service Sector - Banking Companies-0801</t>
  </si>
  <si>
    <t>Financial Service Sector - Chit Funds-0802</t>
  </si>
  <si>
    <t>Financial Service Sector - Financial Institutions-0803</t>
  </si>
  <si>
    <t>Financial Service Sector - Financial service providers-0804</t>
  </si>
  <si>
    <t>Financial Service Sector - Leasing Companies-0805</t>
  </si>
  <si>
    <t>Financial Service Sector - Money Lenders-0806</t>
  </si>
  <si>
    <t>Financial Service Sector - Non-Banking Finance Companies-0807</t>
  </si>
  <si>
    <t>Financial Service Sector - Share Brokers, Sub-brokers,-0808</t>
  </si>
  <si>
    <t>Financial Service Sector - Others-0809</t>
  </si>
  <si>
    <t>Entertainment Industry - Cable T.V. productions-0901</t>
  </si>
  <si>
    <t>Entertainment Industry - Film distribution-0902</t>
  </si>
  <si>
    <t>Entertainment Industry - Film laboratories-0903</t>
  </si>
  <si>
    <t>Entertainment Industry - Motion Picture Producers-0904</t>
  </si>
  <si>
    <t>Entertainment Industry - Television Channels-0905</t>
  </si>
  <si>
    <t>Entertainment Industry - Others-0906</t>
  </si>
  <si>
    <t>DonationType</t>
  </si>
  <si>
    <t>100% deduction-1</t>
  </si>
  <si>
    <t>50% deduction (approval required)-2</t>
  </si>
  <si>
    <t>50% deduction (approval not required)-3</t>
  </si>
  <si>
    <t>AssesseeStatus</t>
  </si>
  <si>
    <t>Individual-I</t>
  </si>
  <si>
    <t>HUF-H</t>
  </si>
  <si>
    <t>COMPUTATION OF FRINGE BENEFITS AND TAX THEREON</t>
  </si>
  <si>
    <t>Education cess, including secondary and higher 
education cess on (9a+9b)</t>
  </si>
  <si>
    <t>Total tax deducted</t>
  </si>
  <si>
    <t xml:space="preserve">Total tax deducted </t>
  </si>
  <si>
    <t>26)</t>
  </si>
  <si>
    <t>(a) e-mail address and phone number are optional;</t>
  </si>
  <si>
    <t>(e) In item 4, fill the details of deductions allowable under following sections of Chapter VI-A as under:-</t>
  </si>
  <si>
    <t>(ii) Section 80CCC (Deduction in respect of contributions to certain pension funds)</t>
  </si>
  <si>
    <t>(iii) Section 80CCD (Deduction in respect of contributions to pension scheme of Central Government)</t>
  </si>
  <si>
    <t>(iv) Section 80D (Deduction in respect of Medical Insurance Premium)</t>
  </si>
  <si>
    <t>(vi) Section 80DDB (Deduction in respect of medical treatment, etc.)</t>
  </si>
  <si>
    <t>(vii) Section 80E (Deduction in respect of interest on loan taken for higher education)</t>
  </si>
  <si>
    <t>(viii) Section 80G (Deduction in respect of donations to certain funds, charitable institutions, etc.)</t>
  </si>
  <si>
    <t>(ix) Section 80GG (Deduction in respect of rents paid)</t>
  </si>
  <si>
    <t>(x) Section 80GGA (Deduction in respect of certain donations for scientific research or rural development)</t>
  </si>
  <si>
    <t>(xi) Section 80GGC (Deduction in respect of contributions given by any person to political parties)</t>
  </si>
  <si>
    <t>(xii) Section 80U (Deduction in case of a person with disability)</t>
  </si>
  <si>
    <t>Most of the details to be filled out in this form are self-explanatory. However, some of the details mentioned below are to be filled out as explained hereunder:-</t>
  </si>
  <si>
    <t>(b) In “employer category”, Government category will include Central Government/ State Governments employees. PSU category will include public sector companies of Central Government and State Government;</t>
  </si>
  <si>
    <t>(c) In item 1, fill the details of salary/ pension as given in TDS certificate (Form 16) issued by the employer. However, if the income has not been computed correctly in Form No. 16, please make the correct computation and fill the same in this item. Further, in case there were more than one employer during the year, please furnish in this item the details in respect of total salaries from various employers.</t>
  </si>
  <si>
    <t>(d) In item 2(a), please fill the details of family pension, if any, received by you during the year. In item 2(b), please furnish the details of income by way of interest which is chargeable to income-tax under the head “income from other sources”. Exempt interest income shall not be filled in this item but be filled in item No.25.</t>
  </si>
  <si>
    <t>(i) Section 80C (Some of the major items for deduction under this section are- amount paid or deposited towards life insurance, contribution to Provident Fund set up by the Government, recognised Provident Fund, contribution by the assessee to an approved superannuation fund, subscription to National Savings Certificates, tuition fees, payment/ repayment for purposes of purchase or construction of a residential house and many other investments)(for full list, please refer to section 80C of the Income-tax Act) (Please note that as provided in section 80CCE, aggregate amount of deduction under section 80C, 80CCC and 80CCD shall not exceed one lakh rupees).</t>
  </si>
  <si>
    <t>(v) Section 80DD (Deduction in respect of maintenance including medical treatment of dependent who is a person with disability)</t>
  </si>
  <si>
    <t>WardCircle</t>
  </si>
  <si>
    <t>CurrentYearLoss</t>
  </si>
  <si>
    <t>This Form is applicable for assessment year 2009-2010 only.</t>
  </si>
  <si>
    <t>This Form can be used by an individual whose total income during the previous year i.e., financial year 2008-09 includes income chargeable to income-tax under the head “salaries” or income in the nature of family pension as defined in the Explanation to clause (iia) of section 57 but does not include any other income except income by way of interest chargeable to income-tax under the head “income from other sources”. There should not be any exempt income other than agriculture income and interest income. It may please be noted that a person who is entitled to use this form shall not use Form ITR-2. Further, a person in whose income the income of other person like his/ her spouse, minor child, etc. is to be clubbed is also not entitled to use this form.</t>
  </si>
  <si>
    <t xml:space="preserve">Upto Rs. 1,50,000 </t>
  </si>
  <si>
    <t xml:space="preserve">Between Rs. 1,50,000 - Rs. 3,00,000 </t>
  </si>
  <si>
    <t>10% of income in excess of Rs. 1,50,000</t>
  </si>
  <si>
    <t>Between Rs. 3,00,000 – Rs. 5,00,000</t>
  </si>
  <si>
    <t>15,000 + 20% of income in excess of Rs. 3,00,000</t>
  </si>
  <si>
    <t>Above Rs.5,00,000</t>
  </si>
  <si>
    <t>Rs. 55,000 + 30% of income in excess of Rs. 5,00,000</t>
  </si>
  <si>
    <t>Upto Rs. 1,80,000</t>
  </si>
  <si>
    <t>Between Rs. 1,80,001 - Rs. 3,00,000</t>
  </si>
  <si>
    <t>Between Rs. 3,00,001 – Rs. 5,00,000</t>
  </si>
  <si>
    <t>Rs. 52,000 + 30% of income in excess of Rs. 5,00,000</t>
  </si>
  <si>
    <t>Rs. 12,000 + 20% of income in excess of Rs. 3,00,000</t>
  </si>
  <si>
    <t>10% of income in excess of Rs. 1,80,000</t>
  </si>
  <si>
    <t>Upto Rs. 2,25,000</t>
  </si>
  <si>
    <t>Between Rs. 2,25,001 – Rs. 3,00,000</t>
  </si>
  <si>
    <t>10% of income in excess of Rs. 2,25,000</t>
  </si>
  <si>
    <t>Rs. 7,500 + 20% of income in excess of Rs. 3,00,000</t>
  </si>
  <si>
    <t>Rs. 47,500 + 30% of income in excess of Rs. 5,00,000</t>
  </si>
  <si>
    <t>(iii) In case of individuals who are of the age of 65 years or more at any time during the financial year 2008-09</t>
  </si>
  <si>
    <t>(ii) In case of women (other than women who are of the age of 65 years or more at any time during the financial year 2008-09) -</t>
  </si>
  <si>
    <t>(i) In case of individuals (other than women and individuals who are of the age of 65 years or more at any time during the financial year 2008-09) -</t>
  </si>
  <si>
    <t>(l) Items 27 and 28 - This return can be prepared by a Tax Return Preparer (TRP) also in accordance with the Tax Return Preparer Scheme, 2006 dated 28th November, 2006. If the return has been prepared by him, the relevant details have to be filled by him in item No.26 and the return has to be countersigned by him in the space provided in the said item. The Tax Return Preparer is entitled to a maximum fees of Rs. 250/- from the taxpayer. TRP is also entitled to a reimbursement from the Government for following three years as under:-</t>
  </si>
  <si>
    <t>Every individual has to furnish the return of his income if his total income before allowing deduction under Chapter VI-A (i.e., if his gross total income referred to in item 3 of this Form) exceeds the maximum amount which is not chargeable to income tax [Rs. 1,50,000/- in case of individuals below the age of 65 years (other than women), Rs. 1,80,000/- in case of women below the age of 65 years, and Rs. 2,25,000/- in case of individuals who are of the age of 65 years or more at any time during the financial year 2008-09] .</t>
  </si>
  <si>
    <t>2009-10</t>
  </si>
  <si>
    <t>Unique
Transaction
Number
(UTN)</t>
  </si>
  <si>
    <t xml:space="preserve">solemnly declare that to the best of my knowledge and belief, the information given in the return thereto is correct and complete and that the amount of total income and other particulars shown therein are truly stated and are in accordance with the provisions of the Income-tax Act, 1961, in respect of income chargeable to Income-tax for the previous year relevant to the Assessment Year 2009-10. </t>
  </si>
  <si>
    <t>a return of income and/or return of fringe benefits in Form No. ITR 1 for assessment year 2009-10, having the following particulars.</t>
  </si>
  <si>
    <t>In response to notice under section 153A/153C</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</si>
</sst>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h:mm:ss\ AM/PM"/>
    <numFmt numFmtId="166" formatCode="0.0"/>
    <numFmt numFmtId="167" formatCode="0.000"/>
    <numFmt numFmtId="168" formatCode="m/d"/>
    <numFmt numFmtId="169" formatCode="m/d/yy"/>
    <numFmt numFmtId="170" formatCode="[$-409]d\-mmm\-yyyy;@"/>
  </numFmts>
  <fonts count="14">
    <font>
      <sz val="10"/>
      <name val="Arial"/>
      <family val="0"/>
    </font>
    <font>
      <sz val="8"/>
      <name val="Arial"/>
      <family val="0"/>
    </font>
    <font>
      <b/>
      <sz val="8"/>
      <name val="Verdana"/>
      <family val="2"/>
    </font>
    <font>
      <sz val="8"/>
      <name val="Verdana"/>
      <family val="2"/>
    </font>
    <font>
      <sz val="8"/>
      <color indexed="8"/>
      <name val="Verdana"/>
      <family val="2"/>
    </font>
    <font>
      <b/>
      <u val="single"/>
      <sz val="8"/>
      <name val="Verdana"/>
      <family val="2"/>
    </font>
    <font>
      <sz val="7"/>
      <name val="Verdana"/>
      <family val="2"/>
    </font>
    <font>
      <sz val="8"/>
      <color indexed="12"/>
      <name val="Verdana"/>
      <family val="2"/>
    </font>
    <font>
      <b/>
      <sz val="10"/>
      <color indexed="10"/>
      <name val="Arial"/>
      <family val="2"/>
    </font>
    <font>
      <u val="single"/>
      <sz val="10"/>
      <color indexed="36"/>
      <name val="Arial"/>
      <family val="0"/>
    </font>
    <font>
      <u val="single"/>
      <sz val="10"/>
      <color indexed="12"/>
      <name val="Arial"/>
      <family val="0"/>
    </font>
    <font>
      <b/>
      <sz val="15"/>
      <name val="Verdana"/>
      <family val="2"/>
    </font>
    <font>
      <b/>
      <sz val="10"/>
      <name val="Arial"/>
      <family val="0"/>
    </font>
    <font>
      <b/>
      <sz val="10"/>
      <name val="Verdana"/>
      <family val="2"/>
    </font>
  </fonts>
  <fills count="5">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11"/>
        <bgColor indexed="64"/>
      </patternFill>
    </fill>
  </fills>
  <borders count="16">
    <border>
      <left/>
      <right/>
      <top/>
      <bottom/>
      <diagonal/>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color indexed="63"/>
      </right>
      <top>
        <color indexed="63"/>
      </top>
      <bottom style="thin"/>
    </border>
    <border>
      <left style="thin"/>
      <right>
        <color indexed="63"/>
      </right>
      <top style="thin"/>
      <bottom>
        <color indexed="63"/>
      </bottom>
    </border>
    <border>
      <left style="thin"/>
      <right style="thin"/>
      <top style="thin"/>
      <bottom>
        <color indexed="63"/>
      </bottom>
    </border>
    <border>
      <left style="thin"/>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216">
    <xf numFmtId="0" fontId="0" fillId="0" borderId="0" xfId="0" applyAlignment="1">
      <alignment/>
    </xf>
    <xf numFmtId="0" fontId="3" fillId="2" borderId="0" xfId="0" applyFont="1" applyFill="1" applyBorder="1" applyAlignment="1">
      <alignment vertical="top"/>
    </xf>
    <xf numFmtId="0" fontId="3" fillId="2" borderId="1" xfId="0" applyFont="1" applyFill="1" applyBorder="1" applyAlignment="1">
      <alignment vertical="top"/>
    </xf>
    <xf numFmtId="0" fontId="3" fillId="0" borderId="0" xfId="0" applyFont="1" applyAlignment="1">
      <alignment vertical="top"/>
    </xf>
    <xf numFmtId="0" fontId="3" fillId="2" borderId="2" xfId="0" applyFont="1" applyFill="1" applyBorder="1" applyAlignment="1">
      <alignment vertical="top"/>
    </xf>
    <xf numFmtId="0" fontId="3" fillId="2" borderId="3" xfId="0" applyFont="1" applyFill="1" applyBorder="1" applyAlignment="1">
      <alignment vertical="top"/>
    </xf>
    <xf numFmtId="0" fontId="3" fillId="2" borderId="0" xfId="0" applyFont="1" applyFill="1" applyAlignment="1">
      <alignment vertical="top"/>
    </xf>
    <xf numFmtId="0" fontId="3" fillId="2" borderId="0" xfId="0" applyFont="1" applyFill="1" applyAlignment="1">
      <alignment horizontal="right" vertical="top"/>
    </xf>
    <xf numFmtId="0" fontId="3" fillId="0" borderId="0" xfId="0" applyFont="1" applyAlignment="1">
      <alignment horizontal="right" vertical="top"/>
    </xf>
    <xf numFmtId="0" fontId="6" fillId="2" borderId="0" xfId="0" applyFont="1" applyFill="1" applyAlignment="1">
      <alignment vertical="top"/>
    </xf>
    <xf numFmtId="0" fontId="6" fillId="0" borderId="0" xfId="0" applyFont="1" applyAlignment="1">
      <alignment vertical="top"/>
    </xf>
    <xf numFmtId="0" fontId="0" fillId="0" borderId="0" xfId="0" applyAlignment="1">
      <alignment vertical="top"/>
    </xf>
    <xf numFmtId="1" fontId="3" fillId="0" borderId="4" xfId="0" applyNumberFormat="1" applyFont="1" applyBorder="1" applyAlignment="1" applyProtection="1">
      <alignment vertical="top"/>
      <protection locked="0"/>
    </xf>
    <xf numFmtId="1" fontId="3" fillId="0" borderId="4" xfId="0" applyNumberFormat="1" applyFont="1" applyFill="1" applyBorder="1" applyAlignment="1" applyProtection="1">
      <alignment vertical="top"/>
      <protection locked="0"/>
    </xf>
    <xf numFmtId="0" fontId="2" fillId="2" borderId="4" xfId="0" applyFont="1" applyFill="1" applyBorder="1" applyAlignment="1" applyProtection="1">
      <alignment vertical="top"/>
      <protection/>
    </xf>
    <xf numFmtId="0" fontId="3" fillId="2" borderId="4" xfId="0" applyFont="1" applyFill="1" applyBorder="1" applyAlignment="1" applyProtection="1">
      <alignment vertical="top"/>
      <protection/>
    </xf>
    <xf numFmtId="0" fontId="3" fillId="2" borderId="0" xfId="0" applyFont="1" applyFill="1" applyBorder="1" applyAlignment="1" applyProtection="1">
      <alignment vertical="top"/>
      <protection/>
    </xf>
    <xf numFmtId="0" fontId="3" fillId="2" borderId="4" xfId="0" applyFont="1" applyFill="1" applyBorder="1" applyAlignment="1" applyProtection="1">
      <alignment horizontal="right" vertical="top" wrapText="1"/>
      <protection/>
    </xf>
    <xf numFmtId="0" fontId="3" fillId="2" borderId="4" xfId="0" applyFont="1" applyFill="1" applyBorder="1" applyAlignment="1" applyProtection="1">
      <alignment vertical="top" wrapText="1"/>
      <protection/>
    </xf>
    <xf numFmtId="49" fontId="3" fillId="2" borderId="4" xfId="0" applyNumberFormat="1" applyFont="1" applyFill="1" applyBorder="1" applyAlignment="1" applyProtection="1">
      <alignment horizontal="right" vertical="top"/>
      <protection/>
    </xf>
    <xf numFmtId="49" fontId="3" fillId="2" borderId="4" xfId="0" applyNumberFormat="1" applyFont="1" applyFill="1" applyBorder="1" applyAlignment="1" applyProtection="1">
      <alignment vertical="top" wrapText="1"/>
      <protection/>
    </xf>
    <xf numFmtId="49" fontId="3" fillId="2" borderId="4" xfId="0" applyNumberFormat="1" applyFont="1" applyFill="1" applyBorder="1" applyAlignment="1" applyProtection="1" quotePrefix="1">
      <alignment vertical="top" wrapText="1"/>
      <protection/>
    </xf>
    <xf numFmtId="0" fontId="7" fillId="2" borderId="4" xfId="0" applyFont="1" applyFill="1" applyBorder="1" applyAlignment="1" applyProtection="1">
      <alignment vertical="top"/>
      <protection/>
    </xf>
    <xf numFmtId="49" fontId="3" fillId="2" borderId="4" xfId="0" applyNumberFormat="1" applyFont="1" applyFill="1" applyBorder="1" applyAlignment="1" applyProtection="1">
      <alignment horizontal="center" vertical="top"/>
      <protection/>
    </xf>
    <xf numFmtId="0" fontId="3" fillId="2" borderId="3" xfId="0" applyFont="1" applyFill="1" applyBorder="1" applyAlignment="1" applyProtection="1">
      <alignment vertical="top"/>
      <protection/>
    </xf>
    <xf numFmtId="49" fontId="3" fillId="0" borderId="0" xfId="0" applyNumberFormat="1" applyFont="1" applyAlignment="1" applyProtection="1">
      <alignment/>
      <protection locked="0"/>
    </xf>
    <xf numFmtId="1" fontId="3" fillId="0" borderId="0" xfId="0" applyNumberFormat="1" applyFont="1" applyAlignment="1" applyProtection="1">
      <alignment/>
      <protection locked="0"/>
    </xf>
    <xf numFmtId="49" fontId="3" fillId="0" borderId="0" xfId="0" applyNumberFormat="1" applyFont="1" applyFill="1" applyAlignment="1" applyProtection="1">
      <alignment/>
      <protection locked="0"/>
    </xf>
    <xf numFmtId="1" fontId="3" fillId="0" borderId="0" xfId="0" applyNumberFormat="1" applyFont="1" applyFill="1" applyAlignment="1" applyProtection="1">
      <alignment/>
      <protection locked="0"/>
    </xf>
    <xf numFmtId="14" fontId="3" fillId="0" borderId="0" xfId="0" applyNumberFormat="1" applyFont="1" applyAlignment="1" applyProtection="1">
      <alignment/>
      <protection locked="0"/>
    </xf>
    <xf numFmtId="14" fontId="3" fillId="0" borderId="0" xfId="0" applyNumberFormat="1" applyFont="1" applyFill="1" applyBorder="1" applyAlignment="1" applyProtection="1">
      <alignment vertical="top"/>
      <protection locked="0"/>
    </xf>
    <xf numFmtId="0" fontId="3" fillId="0" borderId="0" xfId="0" applyFont="1" applyBorder="1" applyAlignment="1">
      <alignment vertical="top"/>
    </xf>
    <xf numFmtId="1" fontId="2" fillId="2" borderId="4" xfId="0" applyNumberFormat="1" applyFont="1" applyFill="1" applyBorder="1" applyAlignment="1" applyProtection="1">
      <alignment horizontal="right" vertical="top" wrapText="1"/>
      <protection/>
    </xf>
    <xf numFmtId="1" fontId="2" fillId="2" borderId="4" xfId="0" applyNumberFormat="1" applyFont="1" applyFill="1" applyBorder="1" applyAlignment="1" applyProtection="1">
      <alignment vertical="top"/>
      <protection/>
    </xf>
    <xf numFmtId="14" fontId="3" fillId="0" borderId="0" xfId="0" applyNumberFormat="1" applyFont="1" applyFill="1" applyAlignment="1" applyProtection="1">
      <alignment/>
      <protection locked="0"/>
    </xf>
    <xf numFmtId="49" fontId="3" fillId="0" borderId="0" xfId="0" applyNumberFormat="1" applyFont="1" applyFill="1" applyBorder="1" applyAlignment="1" applyProtection="1">
      <alignment/>
      <protection locked="0"/>
    </xf>
    <xf numFmtId="0" fontId="3" fillId="2" borderId="4" xfId="0" applyFont="1" applyFill="1" applyBorder="1" applyAlignment="1">
      <alignment vertical="top"/>
    </xf>
    <xf numFmtId="0" fontId="3" fillId="0" borderId="4" xfId="0" applyFont="1" applyBorder="1" applyAlignment="1">
      <alignment vertical="top"/>
    </xf>
    <xf numFmtId="49" fontId="4" fillId="3" borderId="4" xfId="0" applyNumberFormat="1" applyFont="1" applyFill="1" applyBorder="1" applyAlignment="1" applyProtection="1">
      <alignment horizontal="left" vertical="top"/>
      <protection locked="0"/>
    </xf>
    <xf numFmtId="49" fontId="3" fillId="3" borderId="4" xfId="0" applyNumberFormat="1" applyFont="1" applyFill="1" applyBorder="1" applyAlignment="1" applyProtection="1">
      <alignment horizontal="left" vertical="top"/>
      <protection locked="0"/>
    </xf>
    <xf numFmtId="14" fontId="3" fillId="3" borderId="4" xfId="0" applyNumberFormat="1" applyFont="1" applyFill="1" applyBorder="1" applyAlignment="1" applyProtection="1">
      <alignment vertical="top"/>
      <protection locked="0"/>
    </xf>
    <xf numFmtId="49" fontId="3" fillId="3" borderId="4" xfId="0" applyNumberFormat="1" applyFont="1" applyFill="1" applyBorder="1" applyAlignment="1" applyProtection="1">
      <alignment vertical="top"/>
      <protection locked="0"/>
    </xf>
    <xf numFmtId="0" fontId="3" fillId="2" borderId="4" xfId="0" applyFont="1" applyFill="1" applyBorder="1" applyAlignment="1">
      <alignment vertical="top" wrapText="1"/>
    </xf>
    <xf numFmtId="0" fontId="3" fillId="0" borderId="5" xfId="0" applyFont="1" applyBorder="1" applyAlignment="1">
      <alignment vertical="top"/>
    </xf>
    <xf numFmtId="0" fontId="3" fillId="0" borderId="6" xfId="0" applyFont="1" applyBorder="1" applyAlignment="1">
      <alignment vertical="top"/>
    </xf>
    <xf numFmtId="0" fontId="3" fillId="0" borderId="6" xfId="0" applyFont="1" applyBorder="1" applyAlignment="1">
      <alignment horizontal="left" vertical="top"/>
    </xf>
    <xf numFmtId="49" fontId="3" fillId="2" borderId="4" xfId="0" applyNumberFormat="1" applyFont="1" applyFill="1" applyBorder="1" applyAlignment="1" applyProtection="1" quotePrefix="1">
      <alignment horizontal="right" vertical="top"/>
      <protection/>
    </xf>
    <xf numFmtId="0" fontId="3" fillId="2" borderId="4" xfId="0" applyFont="1" applyFill="1" applyBorder="1" applyAlignment="1" applyProtection="1">
      <alignment horizontal="right" vertical="top"/>
      <protection/>
    </xf>
    <xf numFmtId="1" fontId="3" fillId="2" borderId="4" xfId="0" applyNumberFormat="1" applyFont="1" applyFill="1" applyBorder="1" applyAlignment="1" applyProtection="1">
      <alignment vertical="top"/>
      <protection/>
    </xf>
    <xf numFmtId="49" fontId="3" fillId="0" borderId="4" xfId="0" applyNumberFormat="1" applyFont="1" applyFill="1" applyBorder="1" applyAlignment="1" applyProtection="1">
      <alignment vertical="top"/>
      <protection locked="0"/>
    </xf>
    <xf numFmtId="0" fontId="0" fillId="2" borderId="4" xfId="0" applyFill="1" applyBorder="1" applyAlignment="1" applyProtection="1">
      <alignment vertical="top" wrapText="1"/>
      <protection/>
    </xf>
    <xf numFmtId="0" fontId="3" fillId="2" borderId="3" xfId="0" applyFont="1" applyFill="1" applyBorder="1" applyAlignment="1" applyProtection="1">
      <alignment horizontal="right" vertical="top"/>
      <protection/>
    </xf>
    <xf numFmtId="0" fontId="3" fillId="0" borderId="0" xfId="0" applyFont="1" applyBorder="1" applyAlignment="1">
      <alignment horizontal="right" vertical="top"/>
    </xf>
    <xf numFmtId="0" fontId="3" fillId="0" borderId="2" xfId="0" applyFont="1" applyBorder="1" applyAlignment="1">
      <alignment vertical="top"/>
    </xf>
    <xf numFmtId="0" fontId="3" fillId="0" borderId="3" xfId="0" applyFont="1" applyFill="1" applyBorder="1" applyAlignment="1">
      <alignment vertical="top"/>
    </xf>
    <xf numFmtId="49" fontId="3" fillId="2" borderId="4" xfId="0" applyNumberFormat="1" applyFont="1" applyFill="1" applyBorder="1" applyAlignment="1">
      <alignment vertical="top"/>
    </xf>
    <xf numFmtId="1" fontId="3" fillId="2" borderId="4" xfId="0" applyNumberFormat="1" applyFont="1" applyFill="1" applyBorder="1" applyAlignment="1">
      <alignment vertical="top"/>
    </xf>
    <xf numFmtId="49" fontId="3" fillId="2" borderId="7" xfId="0" applyNumberFormat="1" applyFont="1" applyFill="1" applyBorder="1" applyAlignment="1">
      <alignment vertical="top"/>
    </xf>
    <xf numFmtId="0" fontId="3" fillId="2" borderId="8" xfId="0" applyFont="1" applyFill="1" applyBorder="1" applyAlignment="1">
      <alignment vertical="top"/>
    </xf>
    <xf numFmtId="0" fontId="3" fillId="2" borderId="9" xfId="0" applyFont="1" applyFill="1" applyBorder="1" applyAlignment="1">
      <alignment vertical="top"/>
    </xf>
    <xf numFmtId="0" fontId="3" fillId="2" borderId="10" xfId="0" applyFont="1" applyFill="1" applyBorder="1" applyAlignment="1">
      <alignment vertical="top"/>
    </xf>
    <xf numFmtId="49" fontId="3" fillId="2" borderId="5" xfId="0" applyNumberFormat="1" applyFont="1" applyFill="1" applyBorder="1" applyAlignment="1">
      <alignment vertical="top"/>
    </xf>
    <xf numFmtId="1" fontId="3" fillId="2" borderId="5" xfId="0" applyNumberFormat="1" applyFont="1" applyFill="1" applyBorder="1" applyAlignment="1">
      <alignment vertical="top"/>
    </xf>
    <xf numFmtId="0" fontId="0" fillId="2" borderId="1" xfId="0" applyFill="1" applyBorder="1" applyAlignment="1">
      <alignment/>
    </xf>
    <xf numFmtId="0" fontId="0" fillId="2" borderId="8" xfId="0" applyFill="1" applyBorder="1" applyAlignment="1">
      <alignment/>
    </xf>
    <xf numFmtId="0" fontId="0" fillId="2" borderId="9" xfId="0" applyFill="1" applyBorder="1" applyAlignment="1">
      <alignment/>
    </xf>
    <xf numFmtId="0" fontId="0" fillId="2" borderId="10" xfId="0" applyFill="1" applyBorder="1" applyAlignment="1">
      <alignment/>
    </xf>
    <xf numFmtId="49" fontId="3" fillId="0" borderId="0" xfId="0" applyNumberFormat="1" applyFont="1" applyFill="1" applyBorder="1" applyAlignment="1" applyProtection="1">
      <alignment horizontal="left" vertical="top"/>
      <protection locked="0"/>
    </xf>
    <xf numFmtId="1" fontId="3" fillId="3" borderId="4" xfId="0" applyNumberFormat="1" applyFont="1" applyFill="1" applyBorder="1" applyAlignment="1" applyProtection="1">
      <alignment vertical="top"/>
      <protection locked="0"/>
    </xf>
    <xf numFmtId="1" fontId="3" fillId="2" borderId="4" xfId="0" applyNumberFormat="1" applyFont="1" applyFill="1" applyBorder="1" applyAlignment="1">
      <alignment vertical="top" wrapText="1"/>
    </xf>
    <xf numFmtId="49" fontId="3" fillId="0" borderId="4" xfId="0" applyNumberFormat="1" applyFont="1" applyBorder="1" applyAlignment="1" applyProtection="1">
      <alignment horizontal="left" vertical="top"/>
      <protection locked="0"/>
    </xf>
    <xf numFmtId="49" fontId="3" fillId="0" borderId="4" xfId="0" applyNumberFormat="1" applyFont="1" applyFill="1" applyBorder="1" applyAlignment="1" applyProtection="1">
      <alignment horizontal="left" vertical="top"/>
      <protection locked="0"/>
    </xf>
    <xf numFmtId="0" fontId="3" fillId="0" borderId="4" xfId="0" applyFont="1" applyFill="1" applyBorder="1" applyAlignment="1" applyProtection="1">
      <alignment horizontal="left" vertical="top"/>
      <protection locked="0"/>
    </xf>
    <xf numFmtId="0" fontId="5" fillId="2" borderId="0" xfId="0" applyFont="1" applyFill="1" applyBorder="1" applyAlignment="1" applyProtection="1">
      <alignment vertical="top"/>
      <protection/>
    </xf>
    <xf numFmtId="14" fontId="3" fillId="0" borderId="0" xfId="0" applyNumberFormat="1" applyFont="1" applyFill="1" applyBorder="1" applyAlignment="1" applyProtection="1">
      <alignment horizontal="left" vertical="top"/>
      <protection locked="0"/>
    </xf>
    <xf numFmtId="0" fontId="5" fillId="2" borderId="0" xfId="0" applyFont="1" applyFill="1" applyBorder="1" applyAlignment="1" applyProtection="1">
      <alignment horizontal="right" vertical="top"/>
      <protection/>
    </xf>
    <xf numFmtId="0" fontId="3" fillId="0" borderId="2" xfId="0" applyFont="1" applyFill="1" applyBorder="1" applyAlignment="1" applyProtection="1">
      <alignment horizontal="left" vertical="top"/>
      <protection locked="0"/>
    </xf>
    <xf numFmtId="0" fontId="13" fillId="2" borderId="2" xfId="0" applyFont="1" applyFill="1" applyBorder="1" applyAlignment="1">
      <alignment horizontal="right" vertical="top"/>
    </xf>
    <xf numFmtId="0" fontId="13" fillId="2" borderId="8" xfId="0" applyFont="1" applyFill="1" applyBorder="1" applyAlignment="1">
      <alignment horizontal="right" vertical="top"/>
    </xf>
    <xf numFmtId="1" fontId="0" fillId="0" borderId="0" xfId="0" applyNumberFormat="1" applyAlignment="1">
      <alignment/>
    </xf>
    <xf numFmtId="0" fontId="0" fillId="0" borderId="0" xfId="0" applyAlignment="1" applyProtection="1">
      <alignment/>
      <protection locked="0"/>
    </xf>
    <xf numFmtId="1" fontId="0" fillId="0" borderId="0" xfId="0" applyNumberFormat="1" applyAlignment="1" applyProtection="1">
      <alignment/>
      <protection locked="0"/>
    </xf>
    <xf numFmtId="49" fontId="3" fillId="2" borderId="4" xfId="0" applyNumberFormat="1" applyFont="1" applyFill="1" applyBorder="1" applyAlignment="1" applyProtection="1">
      <alignment horizontal="center" vertical="top" wrapText="1"/>
      <protection/>
    </xf>
    <xf numFmtId="0" fontId="3" fillId="2" borderId="4" xfId="0" applyFont="1" applyFill="1" applyBorder="1" applyAlignment="1">
      <alignment horizontal="center" vertical="top" wrapText="1"/>
    </xf>
    <xf numFmtId="0" fontId="3" fillId="2" borderId="4" xfId="0" applyFont="1" applyFill="1" applyBorder="1" applyAlignment="1" applyProtection="1">
      <alignment horizontal="center" vertical="top" wrapText="1"/>
      <protection/>
    </xf>
    <xf numFmtId="0" fontId="3" fillId="0" borderId="0" xfId="0" applyFont="1" applyAlignment="1">
      <alignment/>
    </xf>
    <xf numFmtId="0" fontId="0" fillId="0" borderId="0" xfId="0" applyNumberFormat="1" applyAlignment="1">
      <alignment/>
    </xf>
    <xf numFmtId="0" fontId="3" fillId="2" borderId="4" xfId="0" applyFont="1" applyFill="1" applyBorder="1" applyAlignment="1">
      <alignment horizontal="left" vertical="top" wrapText="1"/>
    </xf>
    <xf numFmtId="0" fontId="2" fillId="2" borderId="4" xfId="0" applyFont="1" applyFill="1" applyBorder="1" applyAlignment="1">
      <alignment horizontal="left" vertical="top" wrapText="1"/>
    </xf>
    <xf numFmtId="0" fontId="0" fillId="0" borderId="4" xfId="0" applyBorder="1" applyAlignment="1">
      <alignment horizontal="left" vertical="top"/>
    </xf>
    <xf numFmtId="0" fontId="3" fillId="0" borderId="0" xfId="0" applyFont="1" applyAlignment="1">
      <alignment vertical="top" wrapText="1"/>
    </xf>
    <xf numFmtId="0" fontId="3" fillId="0" borderId="0" xfId="0" applyFont="1" applyAlignment="1">
      <alignment horizontal="left" vertical="top" wrapText="1"/>
    </xf>
    <xf numFmtId="0" fontId="2" fillId="0" borderId="0" xfId="0" applyFont="1" applyAlignment="1">
      <alignment horizontal="left"/>
    </xf>
    <xf numFmtId="0" fontId="3" fillId="0" borderId="0" xfId="0" applyFont="1" applyAlignment="1">
      <alignment horizontal="left" vertical="top"/>
    </xf>
    <xf numFmtId="0" fontId="2" fillId="0" borderId="3" xfId="0" applyFont="1" applyFill="1" applyBorder="1" applyAlignment="1">
      <alignment vertical="top" wrapText="1"/>
    </xf>
    <xf numFmtId="0" fontId="3" fillId="0" borderId="0" xfId="0" applyFont="1" applyFill="1" applyBorder="1" applyAlignment="1">
      <alignment vertical="top" wrapText="1"/>
    </xf>
    <xf numFmtId="0" fontId="3" fillId="0" borderId="2" xfId="0" applyFont="1" applyFill="1" applyBorder="1" applyAlignment="1">
      <alignment vertical="top" wrapText="1"/>
    </xf>
    <xf numFmtId="0" fontId="3" fillId="0" borderId="0" xfId="0" applyFont="1" applyFill="1" applyBorder="1" applyAlignment="1">
      <alignment horizontal="left" vertical="top" wrapText="1"/>
    </xf>
    <xf numFmtId="0" fontId="3" fillId="0" borderId="2" xfId="0" applyFont="1" applyFill="1" applyBorder="1" applyAlignment="1">
      <alignment horizontal="left" vertical="top" wrapText="1"/>
    </xf>
    <xf numFmtId="0" fontId="2" fillId="0" borderId="4" xfId="0" applyFont="1" applyFill="1" applyBorder="1" applyAlignment="1">
      <alignment horizontal="left" vertical="top"/>
    </xf>
    <xf numFmtId="0" fontId="2" fillId="0" borderId="3" xfId="0" applyFont="1" applyFill="1" applyBorder="1" applyAlignment="1">
      <alignment horizontal="left" vertical="top"/>
    </xf>
    <xf numFmtId="0" fontId="2" fillId="0" borderId="0" xfId="0" applyFont="1" applyFill="1" applyBorder="1" applyAlignment="1">
      <alignment horizontal="left" vertical="top"/>
    </xf>
    <xf numFmtId="0" fontId="2" fillId="0" borderId="2" xfId="0" applyFont="1" applyFill="1" applyBorder="1" applyAlignment="1">
      <alignment horizontal="left" vertical="top"/>
    </xf>
    <xf numFmtId="0" fontId="8" fillId="4" borderId="7" xfId="0" applyFont="1" applyFill="1" applyBorder="1" applyAlignment="1">
      <alignment horizontal="left" vertical="center"/>
    </xf>
    <xf numFmtId="0" fontId="8" fillId="4" borderId="11" xfId="0" applyFont="1" applyFill="1" applyBorder="1" applyAlignment="1">
      <alignment horizontal="left" vertical="center"/>
    </xf>
    <xf numFmtId="0" fontId="8" fillId="4" borderId="6" xfId="0" applyFont="1" applyFill="1" applyBorder="1" applyAlignment="1">
      <alignment horizontal="left" vertical="center"/>
    </xf>
    <xf numFmtId="0" fontId="3" fillId="2" borderId="4" xfId="0" applyFont="1" applyFill="1" applyBorder="1" applyAlignment="1">
      <alignment horizontal="left" vertical="top"/>
    </xf>
    <xf numFmtId="0" fontId="3" fillId="2" borderId="4" xfId="0" applyFont="1" applyFill="1" applyBorder="1" applyAlignment="1">
      <alignment vertical="top" wrapText="1"/>
    </xf>
    <xf numFmtId="0" fontId="0" fillId="0" borderId="4" xfId="0" applyBorder="1" applyAlignment="1">
      <alignment vertical="top" wrapText="1"/>
    </xf>
    <xf numFmtId="0" fontId="2" fillId="2" borderId="4" xfId="0" applyFont="1" applyFill="1" applyBorder="1" applyAlignment="1">
      <alignment horizontal="left" vertical="top"/>
    </xf>
    <xf numFmtId="0" fontId="2" fillId="2" borderId="4" xfId="0" applyFont="1" applyFill="1" applyBorder="1" applyAlignment="1">
      <alignment horizontal="center" vertical="top"/>
    </xf>
    <xf numFmtId="0" fontId="2" fillId="2" borderId="4" xfId="0" applyFont="1" applyFill="1" applyBorder="1" applyAlignment="1">
      <alignment vertical="top" wrapText="1"/>
    </xf>
    <xf numFmtId="0" fontId="2" fillId="2" borderId="3" xfId="0" applyFont="1" applyFill="1" applyBorder="1" applyAlignment="1">
      <alignment horizontal="center" vertical="top" wrapText="1"/>
    </xf>
    <xf numFmtId="0" fontId="2" fillId="2" borderId="0" xfId="0" applyFont="1" applyFill="1" applyBorder="1" applyAlignment="1">
      <alignment horizontal="center" vertical="top" wrapText="1"/>
    </xf>
    <xf numFmtId="0" fontId="2" fillId="2" borderId="2" xfId="0" applyFont="1" applyFill="1" applyBorder="1" applyAlignment="1">
      <alignment horizontal="center" vertical="top" wrapText="1"/>
    </xf>
    <xf numFmtId="0" fontId="2" fillId="2" borderId="6" xfId="0" applyFont="1" applyFill="1" applyBorder="1" applyAlignment="1">
      <alignment horizontal="center" vertical="top" wrapText="1"/>
    </xf>
    <xf numFmtId="0" fontId="2" fillId="2" borderId="4" xfId="0" applyFont="1" applyFill="1" applyBorder="1" applyAlignment="1">
      <alignment horizontal="center" vertical="top" wrapText="1"/>
    </xf>
    <xf numFmtId="0" fontId="3" fillId="2" borderId="3" xfId="0" applyFont="1" applyFill="1" applyBorder="1" applyAlignment="1">
      <alignment horizontal="center" vertical="top"/>
    </xf>
    <xf numFmtId="0" fontId="3" fillId="2" borderId="0" xfId="0" applyFont="1" applyFill="1" applyBorder="1" applyAlignment="1">
      <alignment horizontal="center" vertical="top"/>
    </xf>
    <xf numFmtId="0" fontId="3" fillId="2" borderId="2" xfId="0" applyFont="1" applyFill="1" applyBorder="1" applyAlignment="1">
      <alignment horizontal="center" vertical="top"/>
    </xf>
    <xf numFmtId="0" fontId="2" fillId="2" borderId="3" xfId="0" applyFont="1" applyFill="1" applyBorder="1" applyAlignment="1">
      <alignment horizontal="center" vertical="top"/>
    </xf>
    <xf numFmtId="0" fontId="2" fillId="2" borderId="0" xfId="0" applyFont="1" applyFill="1" applyBorder="1" applyAlignment="1">
      <alignment horizontal="center" vertical="top"/>
    </xf>
    <xf numFmtId="0" fontId="2" fillId="2" borderId="2" xfId="0" applyFont="1" applyFill="1" applyBorder="1" applyAlignment="1">
      <alignment horizontal="center" vertical="top"/>
    </xf>
    <xf numFmtId="0" fontId="2" fillId="2" borderId="12" xfId="0" applyFont="1" applyFill="1" applyBorder="1" applyAlignment="1">
      <alignment horizontal="center" vertical="top"/>
    </xf>
    <xf numFmtId="0" fontId="2" fillId="2" borderId="9" xfId="0" applyFont="1" applyFill="1" applyBorder="1" applyAlignment="1">
      <alignment horizontal="center" vertical="top"/>
    </xf>
    <xf numFmtId="0" fontId="2" fillId="2" borderId="10" xfId="0" applyFont="1" applyFill="1" applyBorder="1" applyAlignment="1">
      <alignment horizontal="center" vertical="top"/>
    </xf>
    <xf numFmtId="0" fontId="13" fillId="2" borderId="13" xfId="0" applyFont="1" applyFill="1" applyBorder="1" applyAlignment="1">
      <alignment horizontal="left" vertical="top" wrapText="1"/>
    </xf>
    <xf numFmtId="0" fontId="13" fillId="2" borderId="1" xfId="0" applyFont="1" applyFill="1" applyBorder="1" applyAlignment="1">
      <alignment horizontal="left" vertical="top" wrapText="1"/>
    </xf>
    <xf numFmtId="0" fontId="13" fillId="2" borderId="3" xfId="0" applyFont="1" applyFill="1" applyBorder="1" applyAlignment="1">
      <alignment horizontal="left" vertical="top"/>
    </xf>
    <xf numFmtId="0" fontId="13" fillId="2" borderId="0" xfId="0" applyFont="1" applyFill="1" applyBorder="1" applyAlignment="1">
      <alignment horizontal="left" vertical="top"/>
    </xf>
    <xf numFmtId="0" fontId="13" fillId="2" borderId="3" xfId="0" applyFont="1" applyFill="1" applyBorder="1" applyAlignment="1">
      <alignment horizontal="center" vertical="top" wrapText="1"/>
    </xf>
    <xf numFmtId="0" fontId="0" fillId="0" borderId="0" xfId="0" applyFont="1" applyBorder="1" applyAlignment="1">
      <alignment horizontal="center" vertical="top" wrapText="1"/>
    </xf>
    <xf numFmtId="0" fontId="0" fillId="0" borderId="2" xfId="0" applyFont="1" applyBorder="1" applyAlignment="1">
      <alignment horizontal="center" vertical="top" wrapText="1"/>
    </xf>
    <xf numFmtId="0" fontId="3" fillId="2" borderId="7" xfId="0" applyFont="1" applyFill="1" applyBorder="1" applyAlignment="1">
      <alignment vertical="top" wrapText="1"/>
    </xf>
    <xf numFmtId="0" fontId="3" fillId="2" borderId="11" xfId="0" applyFont="1" applyFill="1" applyBorder="1" applyAlignment="1">
      <alignment vertical="top" wrapText="1"/>
    </xf>
    <xf numFmtId="0" fontId="3" fillId="2" borderId="6" xfId="0" applyFont="1" applyFill="1" applyBorder="1" applyAlignment="1">
      <alignment vertical="top" wrapText="1"/>
    </xf>
    <xf numFmtId="0" fontId="2" fillId="2" borderId="5" xfId="0" applyFont="1" applyFill="1" applyBorder="1" applyAlignment="1">
      <alignment horizontal="center" vertical="top"/>
    </xf>
    <xf numFmtId="0" fontId="3" fillId="2" borderId="4" xfId="0" applyFont="1" applyFill="1" applyBorder="1" applyAlignment="1" applyProtection="1">
      <alignment vertical="top" wrapText="1"/>
      <protection/>
    </xf>
    <xf numFmtId="0" fontId="0" fillId="0" borderId="4" xfId="0" applyBorder="1" applyAlignment="1" applyProtection="1">
      <alignment vertical="top" wrapText="1"/>
      <protection/>
    </xf>
    <xf numFmtId="0" fontId="2" fillId="2" borderId="4" xfId="0" applyFont="1" applyFill="1" applyBorder="1" applyAlignment="1" applyProtection="1">
      <alignment horizontal="center" vertical="top"/>
      <protection/>
    </xf>
    <xf numFmtId="0" fontId="2" fillId="2" borderId="7" xfId="0" applyFont="1" applyFill="1" applyBorder="1" applyAlignment="1" applyProtection="1">
      <alignment horizontal="left" vertical="top" wrapText="1"/>
      <protection/>
    </xf>
    <xf numFmtId="0" fontId="2" fillId="2" borderId="11" xfId="0" applyFont="1" applyFill="1" applyBorder="1" applyAlignment="1" applyProtection="1">
      <alignment horizontal="left" vertical="top" wrapText="1"/>
      <protection/>
    </xf>
    <xf numFmtId="0" fontId="2" fillId="2" borderId="6" xfId="0" applyFont="1" applyFill="1" applyBorder="1" applyAlignment="1" applyProtection="1">
      <alignment horizontal="left" vertical="top" wrapText="1"/>
      <protection/>
    </xf>
    <xf numFmtId="0" fontId="2" fillId="2" borderId="12" xfId="0" applyFont="1" applyFill="1" applyBorder="1" applyAlignment="1" applyProtection="1">
      <alignment horizontal="left" vertical="top" wrapText="1"/>
      <protection/>
    </xf>
    <xf numFmtId="0" fontId="0" fillId="0" borderId="9" xfId="0" applyBorder="1" applyAlignment="1">
      <alignment/>
    </xf>
    <xf numFmtId="0" fontId="2" fillId="2" borderId="4" xfId="0" applyFont="1" applyFill="1" applyBorder="1" applyAlignment="1" applyProtection="1">
      <alignment horizontal="left" vertical="top"/>
      <protection/>
    </xf>
    <xf numFmtId="0" fontId="2" fillId="2" borderId="3" xfId="0" applyFont="1" applyFill="1" applyBorder="1" applyAlignment="1" applyProtection="1">
      <alignment horizontal="left" vertical="top"/>
      <protection/>
    </xf>
    <xf numFmtId="0" fontId="2" fillId="2" borderId="0" xfId="0" applyFont="1" applyFill="1" applyBorder="1" applyAlignment="1" applyProtection="1">
      <alignment horizontal="left" vertical="top"/>
      <protection/>
    </xf>
    <xf numFmtId="0" fontId="2" fillId="2" borderId="7" xfId="0" applyFont="1" applyFill="1" applyBorder="1" applyAlignment="1" applyProtection="1">
      <alignment horizontal="left" vertical="top"/>
      <protection/>
    </xf>
    <xf numFmtId="0" fontId="2" fillId="2" borderId="11" xfId="0" applyFont="1" applyFill="1" applyBorder="1" applyAlignment="1" applyProtection="1">
      <alignment horizontal="left" vertical="top"/>
      <protection/>
    </xf>
    <xf numFmtId="0" fontId="2" fillId="2" borderId="6" xfId="0" applyFont="1" applyFill="1" applyBorder="1" applyAlignment="1" applyProtection="1">
      <alignment horizontal="left" vertical="top"/>
      <protection/>
    </xf>
    <xf numFmtId="49" fontId="3" fillId="2" borderId="14" xfId="0" applyNumberFormat="1" applyFont="1" applyFill="1" applyBorder="1" applyAlignment="1" applyProtection="1">
      <alignment horizontal="center" vertical="top" wrapText="1"/>
      <protection/>
    </xf>
    <xf numFmtId="49" fontId="3" fillId="2" borderId="15" xfId="0" applyNumberFormat="1" applyFont="1" applyFill="1" applyBorder="1" applyAlignment="1" applyProtection="1">
      <alignment horizontal="center" vertical="top" wrapText="1"/>
      <protection/>
    </xf>
    <xf numFmtId="49" fontId="3" fillId="2" borderId="5" xfId="0" applyNumberFormat="1" applyFont="1" applyFill="1" applyBorder="1" applyAlignment="1" applyProtection="1">
      <alignment horizontal="center" vertical="top" wrapText="1"/>
      <protection/>
    </xf>
    <xf numFmtId="0" fontId="3" fillId="2" borderId="7" xfId="0" applyFont="1" applyFill="1" applyBorder="1" applyAlignment="1" applyProtection="1">
      <alignment horizontal="left" vertical="top" wrapText="1"/>
      <protection/>
    </xf>
    <xf numFmtId="0" fontId="3" fillId="2" borderId="11" xfId="0" applyFont="1" applyFill="1" applyBorder="1" applyAlignment="1" applyProtection="1">
      <alignment horizontal="left" vertical="top" wrapText="1"/>
      <protection/>
    </xf>
    <xf numFmtId="0" fontId="3" fillId="2" borderId="6" xfId="0" applyFont="1" applyFill="1" applyBorder="1" applyAlignment="1" applyProtection="1">
      <alignment horizontal="left" vertical="top" wrapText="1"/>
      <protection/>
    </xf>
    <xf numFmtId="0" fontId="3" fillId="2" borderId="7" xfId="0" applyFont="1" applyFill="1" applyBorder="1" applyAlignment="1" applyProtection="1">
      <alignment vertical="top" wrapText="1"/>
      <protection/>
    </xf>
    <xf numFmtId="0" fontId="3" fillId="2" borderId="11" xfId="0" applyFont="1" applyFill="1" applyBorder="1" applyAlignment="1" applyProtection="1">
      <alignment vertical="top" wrapText="1"/>
      <protection/>
    </xf>
    <xf numFmtId="0" fontId="3" fillId="2" borderId="6" xfId="0" applyFont="1" applyFill="1" applyBorder="1" applyAlignment="1" applyProtection="1">
      <alignment vertical="top" wrapText="1"/>
      <protection/>
    </xf>
    <xf numFmtId="49" fontId="3" fillId="2" borderId="4" xfId="0" applyNumberFormat="1" applyFont="1" applyFill="1" applyBorder="1" applyAlignment="1" applyProtection="1">
      <alignment vertical="top" wrapText="1"/>
      <protection/>
    </xf>
    <xf numFmtId="0" fontId="3" fillId="2" borderId="3" xfId="0" applyNumberFormat="1" applyFont="1" applyFill="1" applyBorder="1" applyAlignment="1" applyProtection="1">
      <alignment vertical="top" wrapText="1"/>
      <protection/>
    </xf>
    <xf numFmtId="0" fontId="3" fillId="2" borderId="0" xfId="0" applyFont="1" applyFill="1" applyBorder="1" applyAlignment="1" applyProtection="1">
      <alignment vertical="top" wrapText="1"/>
      <protection/>
    </xf>
    <xf numFmtId="0" fontId="3" fillId="2" borderId="2" xfId="0" applyFont="1" applyFill="1" applyBorder="1" applyAlignment="1" applyProtection="1">
      <alignment vertical="top" wrapText="1"/>
      <protection/>
    </xf>
    <xf numFmtId="0" fontId="3" fillId="2" borderId="0" xfId="0" applyFont="1" applyFill="1" applyBorder="1" applyAlignment="1" applyProtection="1">
      <alignment horizontal="left" vertical="top"/>
      <protection/>
    </xf>
    <xf numFmtId="0" fontId="3" fillId="2" borderId="4" xfId="0" applyFont="1" applyFill="1" applyBorder="1" applyAlignment="1" applyProtection="1">
      <alignment horizontal="left" vertical="top" wrapText="1"/>
      <protection/>
    </xf>
    <xf numFmtId="0" fontId="2" fillId="2" borderId="7" xfId="0" applyFont="1" applyFill="1" applyBorder="1" applyAlignment="1" applyProtection="1">
      <alignment horizontal="center" vertical="top"/>
      <protection/>
    </xf>
    <xf numFmtId="0" fontId="2" fillId="2" borderId="11" xfId="0" applyFont="1" applyFill="1" applyBorder="1" applyAlignment="1" applyProtection="1">
      <alignment horizontal="center" vertical="top"/>
      <protection/>
    </xf>
    <xf numFmtId="0" fontId="2" fillId="2" borderId="6" xfId="0" applyFont="1" applyFill="1" applyBorder="1" applyAlignment="1" applyProtection="1">
      <alignment horizontal="center" vertical="top"/>
      <protection/>
    </xf>
    <xf numFmtId="49" fontId="3" fillId="0" borderId="0" xfId="0" applyNumberFormat="1" applyFont="1" applyFill="1" applyBorder="1" applyAlignment="1" applyProtection="1">
      <alignment horizontal="left" vertical="top"/>
      <protection locked="0"/>
    </xf>
    <xf numFmtId="49" fontId="3" fillId="0" borderId="2" xfId="0" applyNumberFormat="1" applyFont="1" applyFill="1" applyBorder="1" applyAlignment="1" applyProtection="1">
      <alignment horizontal="left" vertical="top"/>
      <protection locked="0"/>
    </xf>
    <xf numFmtId="0" fontId="3" fillId="2" borderId="3" xfId="0" applyFont="1" applyFill="1" applyBorder="1" applyAlignment="1" applyProtection="1">
      <alignment horizontal="left" vertical="top"/>
      <protection/>
    </xf>
    <xf numFmtId="0" fontId="3" fillId="2" borderId="2" xfId="0" applyFont="1" applyFill="1" applyBorder="1" applyAlignment="1" applyProtection="1">
      <alignment horizontal="left" vertical="top"/>
      <protection/>
    </xf>
    <xf numFmtId="0" fontId="2" fillId="2" borderId="4" xfId="0" applyFont="1" applyFill="1" applyBorder="1" applyAlignment="1" applyProtection="1">
      <alignment horizontal="left" vertical="top" wrapText="1"/>
      <protection/>
    </xf>
    <xf numFmtId="0" fontId="3" fillId="2" borderId="13" xfId="0" applyFont="1" applyFill="1" applyBorder="1" applyAlignment="1">
      <alignment vertical="top" wrapText="1"/>
    </xf>
    <xf numFmtId="0" fontId="0" fillId="2" borderId="1" xfId="0" applyFill="1" applyBorder="1" applyAlignment="1">
      <alignment/>
    </xf>
    <xf numFmtId="0" fontId="3" fillId="3" borderId="13" xfId="0" applyFont="1" applyFill="1" applyBorder="1" applyAlignment="1">
      <alignment vertical="top" wrapText="1"/>
    </xf>
    <xf numFmtId="0" fontId="0" fillId="3" borderId="1" xfId="0" applyFill="1" applyBorder="1" applyAlignment="1">
      <alignment/>
    </xf>
    <xf numFmtId="0" fontId="0" fillId="3" borderId="8" xfId="0" applyFill="1" applyBorder="1" applyAlignment="1">
      <alignment/>
    </xf>
    <xf numFmtId="0" fontId="0" fillId="3" borderId="9" xfId="0" applyFill="1" applyBorder="1" applyAlignment="1">
      <alignment/>
    </xf>
    <xf numFmtId="0" fontId="0" fillId="3" borderId="10" xfId="0" applyFill="1" applyBorder="1" applyAlignment="1">
      <alignment/>
    </xf>
    <xf numFmtId="0" fontId="0" fillId="2" borderId="11" xfId="0" applyFill="1" applyBorder="1" applyAlignment="1">
      <alignment/>
    </xf>
    <xf numFmtId="0" fontId="0" fillId="2" borderId="6" xfId="0" applyFill="1" applyBorder="1" applyAlignment="1">
      <alignment/>
    </xf>
    <xf numFmtId="0" fontId="0" fillId="2" borderId="11" xfId="0" applyFill="1" applyBorder="1" applyAlignment="1">
      <alignment vertical="top" wrapText="1"/>
    </xf>
    <xf numFmtId="0" fontId="0" fillId="2" borderId="6" xfId="0" applyFill="1" applyBorder="1" applyAlignment="1">
      <alignment vertical="top" wrapText="1"/>
    </xf>
    <xf numFmtId="0" fontId="3" fillId="2" borderId="1" xfId="0" applyFont="1" applyFill="1" applyBorder="1" applyAlignment="1">
      <alignment vertical="top" wrapText="1"/>
    </xf>
    <xf numFmtId="0" fontId="2" fillId="2" borderId="13" xfId="0" applyFont="1" applyFill="1" applyBorder="1" applyAlignment="1">
      <alignment vertical="top" wrapText="1"/>
    </xf>
    <xf numFmtId="0" fontId="2" fillId="2" borderId="1" xfId="0" applyFont="1" applyFill="1" applyBorder="1" applyAlignment="1">
      <alignment vertical="top" wrapText="1"/>
    </xf>
    <xf numFmtId="0" fontId="2" fillId="2" borderId="8" xfId="0" applyFont="1" applyFill="1" applyBorder="1" applyAlignment="1">
      <alignment vertical="top" wrapText="1"/>
    </xf>
    <xf numFmtId="0" fontId="3" fillId="2" borderId="12" xfId="0" applyNumberFormat="1" applyFont="1" applyFill="1" applyBorder="1" applyAlignment="1">
      <alignment horizontal="left" vertical="top" wrapText="1"/>
    </xf>
    <xf numFmtId="0" fontId="0" fillId="2" borderId="9" xfId="0" applyNumberFormat="1" applyFill="1" applyBorder="1" applyAlignment="1">
      <alignment/>
    </xf>
    <xf numFmtId="0" fontId="0" fillId="2" borderId="10" xfId="0" applyNumberFormat="1" applyFill="1" applyBorder="1" applyAlignment="1">
      <alignment/>
    </xf>
    <xf numFmtId="0" fontId="0" fillId="3" borderId="1" xfId="0" applyFill="1" applyBorder="1" applyAlignment="1">
      <alignment horizontal="left" vertical="top" wrapText="1"/>
    </xf>
    <xf numFmtId="0" fontId="0" fillId="3" borderId="11" xfId="0" applyFill="1" applyBorder="1" applyAlignment="1">
      <alignment horizontal="left" vertical="top" wrapText="1"/>
    </xf>
    <xf numFmtId="0" fontId="0" fillId="3" borderId="11" xfId="0" applyFill="1" applyBorder="1" applyAlignment="1">
      <alignment/>
    </xf>
    <xf numFmtId="0" fontId="0" fillId="3" borderId="6" xfId="0" applyFill="1" applyBorder="1" applyAlignment="1">
      <alignment/>
    </xf>
    <xf numFmtId="49" fontId="2" fillId="2" borderId="7" xfId="0" applyNumberFormat="1" applyFont="1" applyFill="1" applyBorder="1" applyAlignment="1">
      <alignment horizontal="center" vertical="top"/>
    </xf>
    <xf numFmtId="49" fontId="2" fillId="2" borderId="11" xfId="0" applyNumberFormat="1" applyFont="1" applyFill="1" applyBorder="1" applyAlignment="1">
      <alignment horizontal="center" vertical="top"/>
    </xf>
    <xf numFmtId="49" fontId="2" fillId="2" borderId="6" xfId="0" applyNumberFormat="1" applyFont="1" applyFill="1" applyBorder="1" applyAlignment="1">
      <alignment horizontal="center" vertical="top"/>
    </xf>
    <xf numFmtId="0" fontId="11" fillId="2" borderId="7" xfId="0" applyFont="1" applyFill="1" applyBorder="1" applyAlignment="1">
      <alignment horizontal="center" vertical="top" wrapText="1"/>
    </xf>
    <xf numFmtId="0" fontId="11" fillId="2" borderId="11" xfId="0" applyFont="1" applyFill="1" applyBorder="1" applyAlignment="1">
      <alignment horizontal="center" vertical="top" wrapText="1"/>
    </xf>
    <xf numFmtId="0" fontId="11" fillId="2" borderId="6" xfId="0" applyFont="1" applyFill="1" applyBorder="1" applyAlignment="1">
      <alignment horizontal="center" vertical="top" wrapText="1"/>
    </xf>
    <xf numFmtId="0" fontId="3" fillId="2" borderId="12" xfId="0" applyFont="1" applyFill="1" applyBorder="1" applyAlignment="1">
      <alignment vertical="top" wrapText="1"/>
    </xf>
    <xf numFmtId="0" fontId="3" fillId="2" borderId="9" xfId="0" applyFont="1" applyFill="1" applyBorder="1" applyAlignment="1">
      <alignment vertical="top" wrapText="1"/>
    </xf>
    <xf numFmtId="0" fontId="3" fillId="2" borderId="10" xfId="0" applyFont="1" applyFill="1" applyBorder="1" applyAlignment="1">
      <alignment vertical="top" wrapText="1"/>
    </xf>
    <xf numFmtId="0" fontId="2" fillId="2" borderId="1" xfId="0" applyNumberFormat="1" applyFont="1" applyFill="1" applyBorder="1" applyAlignment="1">
      <alignment horizontal="left" vertical="top" wrapText="1"/>
    </xf>
    <xf numFmtId="0" fontId="12" fillId="2" borderId="1" xfId="0" applyFont="1" applyFill="1" applyBorder="1" applyAlignment="1">
      <alignment/>
    </xf>
    <xf numFmtId="0" fontId="12" fillId="2" borderId="8" xfId="0" applyFont="1" applyFill="1" applyBorder="1" applyAlignment="1">
      <alignment/>
    </xf>
    <xf numFmtId="0" fontId="2" fillId="2" borderId="7" xfId="0" applyFont="1" applyFill="1" applyBorder="1" applyAlignment="1">
      <alignment horizontal="center" vertical="top" wrapText="1"/>
    </xf>
    <xf numFmtId="0" fontId="2" fillId="2" borderId="11" xfId="0" applyFont="1" applyFill="1" applyBorder="1" applyAlignment="1">
      <alignment horizontal="center" vertical="top" wrapText="1"/>
    </xf>
    <xf numFmtId="0" fontId="2" fillId="2" borderId="13" xfId="0" applyFont="1" applyFill="1" applyBorder="1" applyAlignment="1">
      <alignment horizontal="center" vertical="top" wrapText="1"/>
    </xf>
    <xf numFmtId="0" fontId="2" fillId="2" borderId="1" xfId="0" applyFont="1" applyFill="1" applyBorder="1" applyAlignment="1">
      <alignment horizontal="center" vertical="top" wrapText="1"/>
    </xf>
    <xf numFmtId="0" fontId="2" fillId="2" borderId="8" xfId="0" applyFont="1" applyFill="1" applyBorder="1" applyAlignment="1">
      <alignment horizontal="center" vertical="top" wrapText="1"/>
    </xf>
    <xf numFmtId="0" fontId="2" fillId="2" borderId="12" xfId="0" applyFont="1" applyFill="1" applyBorder="1" applyAlignment="1">
      <alignment horizontal="center" vertical="top" wrapText="1"/>
    </xf>
    <xf numFmtId="0" fontId="2" fillId="2" borderId="9" xfId="0" applyFont="1" applyFill="1" applyBorder="1" applyAlignment="1">
      <alignment horizontal="center" vertical="top" wrapText="1"/>
    </xf>
    <xf numFmtId="0" fontId="2" fillId="2" borderId="10" xfId="0" applyFont="1" applyFill="1" applyBorder="1" applyAlignment="1">
      <alignment horizontal="center"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ensys1\e\Program%20Files\Sensys%20Technologies\eForm1Expert\20072008\ITR2.xlt"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PersonalInformation"/>
      <sheetName val="Computation"/>
      <sheetName val="Sch-Salary"/>
      <sheetName val="Sch-HouseProp"/>
      <sheetName val="Sch-CapitalGains"/>
      <sheetName val="Sch-OtherSources"/>
      <sheetName val="Sch-CurrentLossAdj"/>
      <sheetName val="Sch-BroughtForwardLossAdj"/>
      <sheetName val="Sch-CarryForwardLosses"/>
      <sheetName val="Sch-ChapVIA"/>
      <sheetName val="Sch-SPI"/>
      <sheetName val="Sch-SpecialRates"/>
      <sheetName val="Sch-EI-AIR"/>
      <sheetName val="Sch-IT"/>
      <sheetName val="Sch-TDS1"/>
      <sheetName val="Sch-TDS2"/>
      <sheetName val="Codes"/>
    </sheetNames>
    <sheetDataSet>
      <sheetData sheetId="17">
        <row r="3">
          <cell r="C3" t="str">
            <v>Govt-1</v>
          </cell>
        </row>
        <row r="4">
          <cell r="C4" t="str">
            <v>PSU-2</v>
          </cell>
        </row>
        <row r="5">
          <cell r="C5" t="str">
            <v>Others-3</v>
          </cell>
        </row>
        <row r="6">
          <cell r="C6" t="str">
            <v>Male-1</v>
          </cell>
        </row>
        <row r="7">
          <cell r="C7" t="str">
            <v>Female-2</v>
          </cell>
        </row>
        <row r="18">
          <cell r="C18" t="str">
            <v>ANDAMAN AND NICOBAR ISLANDS-1</v>
          </cell>
        </row>
        <row r="19">
          <cell r="C19" t="str">
            <v>ANDHRA PRADESH-2</v>
          </cell>
        </row>
        <row r="20">
          <cell r="C20" t="str">
            <v>ARUNACHAL PRADESH-3</v>
          </cell>
        </row>
        <row r="21">
          <cell r="C21" t="str">
            <v>ASSAM-4</v>
          </cell>
        </row>
        <row r="22">
          <cell r="C22" t="str">
            <v>BIHAR-5</v>
          </cell>
        </row>
        <row r="23">
          <cell r="C23" t="str">
            <v>CHANDIGARH-6</v>
          </cell>
        </row>
        <row r="24">
          <cell r="C24" t="str">
            <v>DADRA &amp; NAGAR HAVELI-7</v>
          </cell>
        </row>
        <row r="25">
          <cell r="C25" t="str">
            <v>DAMAN &amp; DIU-8</v>
          </cell>
        </row>
        <row r="26">
          <cell r="C26" t="str">
            <v>DELHI-9</v>
          </cell>
        </row>
        <row r="27">
          <cell r="C27" t="str">
            <v>GOA-10</v>
          </cell>
        </row>
        <row r="28">
          <cell r="C28" t="str">
            <v>GUJARAT-11</v>
          </cell>
        </row>
        <row r="29">
          <cell r="C29" t="str">
            <v>HARYANA-12</v>
          </cell>
        </row>
        <row r="30">
          <cell r="C30" t="str">
            <v>HIMACHAL PRADESH-13</v>
          </cell>
        </row>
        <row r="31">
          <cell r="C31" t="str">
            <v>JAMMU &amp; KASHMIR-14</v>
          </cell>
        </row>
        <row r="32">
          <cell r="C32" t="str">
            <v>KARNATAKA-15</v>
          </cell>
        </row>
        <row r="33">
          <cell r="C33" t="str">
            <v>KERALA-16</v>
          </cell>
        </row>
        <row r="34">
          <cell r="C34" t="str">
            <v>LAKHSWADEEP-17</v>
          </cell>
        </row>
        <row r="35">
          <cell r="C35" t="str">
            <v>MADHYA PRADESH-18</v>
          </cell>
        </row>
        <row r="36">
          <cell r="C36" t="str">
            <v>MAHARASHTRA-19</v>
          </cell>
        </row>
        <row r="37">
          <cell r="C37" t="str">
            <v>MANIPUR-20</v>
          </cell>
        </row>
        <row r="38">
          <cell r="C38" t="str">
            <v>MEGHALAYA-21</v>
          </cell>
        </row>
        <row r="39">
          <cell r="C39" t="str">
            <v>MIZORAM-22</v>
          </cell>
        </row>
        <row r="40">
          <cell r="C40" t="str">
            <v>NAGALAND-23</v>
          </cell>
        </row>
        <row r="41">
          <cell r="C41" t="str">
            <v>ORISSA-24</v>
          </cell>
        </row>
        <row r="42">
          <cell r="C42" t="str">
            <v>PONDICHERRY-25</v>
          </cell>
        </row>
        <row r="43">
          <cell r="C43" t="str">
            <v>PUNJAB-26</v>
          </cell>
        </row>
        <row r="44">
          <cell r="C44" t="str">
            <v>RAJASTHAN-27</v>
          </cell>
        </row>
        <row r="45">
          <cell r="C45" t="str">
            <v>SIKKIM-28</v>
          </cell>
        </row>
        <row r="46">
          <cell r="C46" t="str">
            <v>TAMILNADU-29</v>
          </cell>
        </row>
        <row r="47">
          <cell r="C47" t="str">
            <v>TRIPURA-30</v>
          </cell>
        </row>
        <row r="48">
          <cell r="C48" t="str">
            <v>UTTAR PRADESH-31</v>
          </cell>
        </row>
        <row r="49">
          <cell r="C49" t="str">
            <v>WEST BENGAL-32</v>
          </cell>
        </row>
        <row r="50">
          <cell r="C50" t="str">
            <v>CHHATISHGARH-33</v>
          </cell>
        </row>
        <row r="51">
          <cell r="C51" t="str">
            <v>UTTARANCHAL-34</v>
          </cell>
        </row>
        <row r="52">
          <cell r="C52" t="str">
            <v>JHARKHAND-35</v>
          </cell>
        </row>
        <row r="53">
          <cell r="C53" t="str">
            <v>Outside India-99</v>
          </cell>
        </row>
        <row r="172">
          <cell r="C172" t="str">
            <v>Individual-1</v>
          </cell>
        </row>
        <row r="173">
          <cell r="C173" t="str">
            <v>HUF-2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8"/>
  <dimension ref="A1:H74"/>
  <sheetViews>
    <sheetView tabSelected="1" workbookViewId="0" topLeftCell="A1">
      <selection activeCell="A1" sqref="A1:H1"/>
    </sheetView>
  </sheetViews>
  <sheetFormatPr defaultColWidth="9.140625" defaultRowHeight="12.75" zeroHeight="1"/>
  <cols>
    <col min="1" max="1" width="3.140625" style="0" customWidth="1"/>
    <col min="2" max="2" width="3.7109375" style="0" customWidth="1"/>
    <col min="3" max="3" width="4.140625" style="0" customWidth="1"/>
    <col min="4" max="4" width="4.57421875" style="0" customWidth="1"/>
    <col min="5" max="5" width="6.28125" style="0" customWidth="1"/>
    <col min="6" max="6" width="25.421875" style="0" customWidth="1"/>
    <col min="7" max="7" width="6.28125" style="0" customWidth="1"/>
    <col min="8" max="8" width="31.7109375" style="0" customWidth="1"/>
    <col min="9" max="255" width="0" style="0" hidden="1" customWidth="1"/>
    <col min="256" max="16384" width="18.7109375" style="0" hidden="1" customWidth="1"/>
  </cols>
  <sheetData>
    <row r="1" spans="1:8" ht="16.5" customHeight="1">
      <c r="A1" s="103" t="s">
        <v>279</v>
      </c>
      <c r="B1" s="104"/>
      <c r="C1" s="104"/>
      <c r="D1" s="104"/>
      <c r="E1" s="104"/>
      <c r="F1" s="104"/>
      <c r="G1" s="104"/>
      <c r="H1" s="105"/>
    </row>
    <row r="2" spans="1:8" ht="12.75">
      <c r="A2" s="99" t="s">
        <v>259</v>
      </c>
      <c r="B2" s="99"/>
      <c r="C2" s="99"/>
      <c r="D2" s="99"/>
      <c r="E2" s="99"/>
      <c r="F2" s="99"/>
      <c r="G2" s="99"/>
      <c r="H2" s="99"/>
    </row>
    <row r="3" spans="1:8" ht="12.75">
      <c r="A3" s="100" t="s">
        <v>260</v>
      </c>
      <c r="B3" s="101"/>
      <c r="C3" s="101"/>
      <c r="D3" s="101"/>
      <c r="E3" s="101"/>
      <c r="F3" s="101"/>
      <c r="G3" s="101"/>
      <c r="H3" s="102"/>
    </row>
    <row r="4" spans="1:8" ht="38.25" customHeight="1">
      <c r="A4" s="54"/>
      <c r="B4" s="97" t="s">
        <v>273</v>
      </c>
      <c r="C4" s="97"/>
      <c r="D4" s="97"/>
      <c r="E4" s="97"/>
      <c r="F4" s="97"/>
      <c r="G4" s="97"/>
      <c r="H4" s="98"/>
    </row>
    <row r="5" spans="1:8" ht="12.75">
      <c r="A5" s="100" t="s">
        <v>261</v>
      </c>
      <c r="B5" s="101"/>
      <c r="C5" s="101"/>
      <c r="D5" s="101"/>
      <c r="E5" s="101"/>
      <c r="F5" s="101"/>
      <c r="G5" s="101"/>
      <c r="H5" s="102"/>
    </row>
    <row r="6" spans="1:8" ht="15" customHeight="1">
      <c r="A6" s="54"/>
      <c r="B6" s="97" t="s">
        <v>514</v>
      </c>
      <c r="C6" s="97"/>
      <c r="D6" s="97"/>
      <c r="E6" s="97"/>
      <c r="F6" s="97"/>
      <c r="G6" s="97"/>
      <c r="H6" s="98"/>
    </row>
    <row r="7" spans="1:8" ht="12.75">
      <c r="A7" s="100" t="s">
        <v>262</v>
      </c>
      <c r="B7" s="101"/>
      <c r="C7" s="101"/>
      <c r="D7" s="101"/>
      <c r="E7" s="101"/>
      <c r="F7" s="101"/>
      <c r="G7" s="101"/>
      <c r="H7" s="102"/>
    </row>
    <row r="8" spans="1:8" ht="89.25" customHeight="1">
      <c r="A8" s="54"/>
      <c r="B8" s="97" t="s">
        <v>515</v>
      </c>
      <c r="C8" s="97"/>
      <c r="D8" s="97"/>
      <c r="E8" s="97"/>
      <c r="F8" s="97"/>
      <c r="G8" s="97"/>
      <c r="H8" s="98"/>
    </row>
    <row r="9" spans="1:8" ht="12.75">
      <c r="A9" s="94" t="s">
        <v>263</v>
      </c>
      <c r="B9" s="95"/>
      <c r="C9" s="95"/>
      <c r="D9" s="95"/>
      <c r="E9" s="95"/>
      <c r="F9" s="95"/>
      <c r="G9" s="95"/>
      <c r="H9" s="96"/>
    </row>
    <row r="10" spans="1:8" ht="32.25" customHeight="1">
      <c r="A10" s="54"/>
      <c r="B10" s="95" t="s">
        <v>274</v>
      </c>
      <c r="C10" s="95"/>
      <c r="D10" s="95"/>
      <c r="E10" s="95"/>
      <c r="F10" s="95"/>
      <c r="G10" s="95"/>
      <c r="H10" s="96"/>
    </row>
    <row r="11" spans="1:8" ht="12.75">
      <c r="A11" s="94" t="s">
        <v>264</v>
      </c>
      <c r="B11" s="95"/>
      <c r="C11" s="95"/>
      <c r="D11" s="95"/>
      <c r="E11" s="95"/>
      <c r="F11" s="95"/>
      <c r="G11" s="95"/>
      <c r="H11" s="96"/>
    </row>
    <row r="12" spans="1:8" ht="12.75">
      <c r="A12" s="54"/>
      <c r="B12" s="95" t="s">
        <v>265</v>
      </c>
      <c r="C12" s="95"/>
      <c r="D12" s="95"/>
      <c r="E12" s="95"/>
      <c r="F12" s="95"/>
      <c r="G12" s="95"/>
      <c r="H12" s="96"/>
    </row>
    <row r="13" spans="1:8" ht="12.75">
      <c r="A13" s="54"/>
      <c r="B13" s="95" t="s">
        <v>266</v>
      </c>
      <c r="C13" s="95"/>
      <c r="D13" s="95"/>
      <c r="E13" s="95"/>
      <c r="F13" s="95"/>
      <c r="G13" s="95"/>
      <c r="H13" s="96"/>
    </row>
    <row r="14" spans="1:8" ht="12.75">
      <c r="A14" s="54"/>
      <c r="B14" s="95" t="s">
        <v>267</v>
      </c>
      <c r="C14" s="95"/>
      <c r="D14" s="95"/>
      <c r="E14" s="95"/>
      <c r="F14" s="95"/>
      <c r="G14" s="95"/>
      <c r="H14" s="96"/>
    </row>
    <row r="15" spans="1:8" ht="12.75">
      <c r="A15" s="54"/>
      <c r="B15" s="95" t="s">
        <v>277</v>
      </c>
      <c r="C15" s="95"/>
      <c r="D15" s="95"/>
      <c r="E15" s="95"/>
      <c r="F15" s="95"/>
      <c r="G15" s="95"/>
      <c r="H15" s="96"/>
    </row>
    <row r="16" spans="1:8" ht="12.75">
      <c r="A16" s="54"/>
      <c r="B16" s="95" t="s">
        <v>268</v>
      </c>
      <c r="C16" s="95"/>
      <c r="D16" s="95"/>
      <c r="E16" s="95"/>
      <c r="F16" s="95"/>
      <c r="G16" s="95"/>
      <c r="H16" s="96"/>
    </row>
    <row r="17" spans="1:8" ht="40.5" customHeight="1">
      <c r="A17" s="54"/>
      <c r="B17" s="95" t="s">
        <v>278</v>
      </c>
      <c r="C17" s="95"/>
      <c r="D17" s="95"/>
      <c r="E17" s="95"/>
      <c r="F17" s="95"/>
      <c r="G17" s="95"/>
      <c r="H17" s="96"/>
    </row>
    <row r="18" spans="1:8" ht="12.75">
      <c r="A18" s="94" t="s">
        <v>269</v>
      </c>
      <c r="B18" s="95"/>
      <c r="C18" s="95"/>
      <c r="D18" s="95"/>
      <c r="E18" s="95"/>
      <c r="F18" s="95"/>
      <c r="G18" s="95"/>
      <c r="H18" s="96"/>
    </row>
    <row r="19" spans="1:8" ht="25.5" customHeight="1">
      <c r="A19" s="54"/>
      <c r="B19" s="95" t="s">
        <v>275</v>
      </c>
      <c r="C19" s="95"/>
      <c r="D19" s="95"/>
      <c r="E19" s="95"/>
      <c r="F19" s="95"/>
      <c r="G19" s="95"/>
      <c r="H19" s="96"/>
    </row>
    <row r="20" spans="1:8" ht="12.75">
      <c r="A20" s="94" t="s">
        <v>270</v>
      </c>
      <c r="B20" s="95"/>
      <c r="C20" s="95"/>
      <c r="D20" s="95"/>
      <c r="E20" s="95"/>
      <c r="F20" s="95"/>
      <c r="G20" s="95"/>
      <c r="H20" s="96"/>
    </row>
    <row r="21" spans="1:8" ht="12.75">
      <c r="A21" s="54"/>
      <c r="B21" s="95" t="s">
        <v>271</v>
      </c>
      <c r="C21" s="95"/>
      <c r="D21" s="95"/>
      <c r="E21" s="95"/>
      <c r="F21" s="95"/>
      <c r="G21" s="95"/>
      <c r="H21" s="96"/>
    </row>
    <row r="22" spans="1:8" ht="12.75">
      <c r="A22" s="94" t="s">
        <v>272</v>
      </c>
      <c r="B22" s="95"/>
      <c r="C22" s="95"/>
      <c r="D22" s="95"/>
      <c r="E22" s="95"/>
      <c r="F22" s="95"/>
      <c r="G22" s="95"/>
      <c r="H22" s="96"/>
    </row>
    <row r="23" spans="1:8" ht="27.75" customHeight="1">
      <c r="A23" s="54"/>
      <c r="B23" s="95" t="s">
        <v>276</v>
      </c>
      <c r="C23" s="95"/>
      <c r="D23" s="95"/>
      <c r="E23" s="95"/>
      <c r="F23" s="95"/>
      <c r="G23" s="95"/>
      <c r="H23" s="96"/>
    </row>
    <row r="24" spans="1:8" ht="12.75">
      <c r="A24" s="94" t="s">
        <v>14</v>
      </c>
      <c r="B24" s="95"/>
      <c r="C24" s="95"/>
      <c r="D24" s="95"/>
      <c r="E24" s="95"/>
      <c r="F24" s="95"/>
      <c r="G24" s="95"/>
      <c r="H24" s="96"/>
    </row>
    <row r="25" spans="1:8" ht="66" customHeight="1">
      <c r="A25" s="54"/>
      <c r="B25" s="95" t="s">
        <v>538</v>
      </c>
      <c r="C25" s="95"/>
      <c r="D25" s="95"/>
      <c r="E25" s="95"/>
      <c r="F25" s="95"/>
      <c r="G25" s="95"/>
      <c r="H25" s="96"/>
    </row>
    <row r="26" spans="1:8" ht="12.75">
      <c r="A26" s="92" t="s">
        <v>15</v>
      </c>
      <c r="B26" s="92"/>
      <c r="C26" s="92"/>
      <c r="D26" s="92"/>
      <c r="E26" s="92"/>
      <c r="F26" s="92"/>
      <c r="G26" s="92"/>
      <c r="H26" s="92"/>
    </row>
    <row r="27" spans="1:8" ht="23.25" customHeight="1">
      <c r="A27" s="85"/>
      <c r="B27" s="91" t="s">
        <v>506</v>
      </c>
      <c r="C27" s="91"/>
      <c r="D27" s="91"/>
      <c r="E27" s="91"/>
      <c r="F27" s="91"/>
      <c r="G27" s="91"/>
      <c r="H27" s="91"/>
    </row>
    <row r="28" spans="1:8" ht="12.75">
      <c r="A28" s="85"/>
      <c r="B28" s="3"/>
      <c r="C28" s="93" t="s">
        <v>494</v>
      </c>
      <c r="D28" s="93"/>
      <c r="E28" s="93"/>
      <c r="F28" s="93"/>
      <c r="G28" s="93"/>
      <c r="H28" s="93"/>
    </row>
    <row r="29" spans="1:8" ht="35.25" customHeight="1">
      <c r="A29" s="85"/>
      <c r="B29" s="3"/>
      <c r="C29" s="91" t="s">
        <v>507</v>
      </c>
      <c r="D29" s="91"/>
      <c r="E29" s="91"/>
      <c r="F29" s="91"/>
      <c r="G29" s="91"/>
      <c r="H29" s="91"/>
    </row>
    <row r="30" spans="1:8" ht="54" customHeight="1">
      <c r="A30" s="85"/>
      <c r="B30" s="3"/>
      <c r="C30" s="90" t="s">
        <v>508</v>
      </c>
      <c r="D30" s="90"/>
      <c r="E30" s="90"/>
      <c r="F30" s="90"/>
      <c r="G30" s="90"/>
      <c r="H30" s="90"/>
    </row>
    <row r="31" spans="1:8" ht="43.5" customHeight="1">
      <c r="A31" s="85"/>
      <c r="B31" s="3"/>
      <c r="C31" s="90" t="s">
        <v>509</v>
      </c>
      <c r="D31" s="90"/>
      <c r="E31" s="90"/>
      <c r="F31" s="90"/>
      <c r="G31" s="90"/>
      <c r="H31" s="90"/>
    </row>
    <row r="32" spans="1:8" ht="22.5" customHeight="1">
      <c r="A32" s="85"/>
      <c r="B32" s="3"/>
      <c r="C32" s="90" t="s">
        <v>495</v>
      </c>
      <c r="D32" s="90"/>
      <c r="E32" s="90"/>
      <c r="F32" s="90"/>
      <c r="G32" s="90"/>
      <c r="H32" s="90"/>
    </row>
    <row r="33" spans="1:8" ht="87.75" customHeight="1">
      <c r="A33" s="85"/>
      <c r="B33" s="3"/>
      <c r="C33" s="3"/>
      <c r="D33" s="90" t="s">
        <v>510</v>
      </c>
      <c r="E33" s="90"/>
      <c r="F33" s="90"/>
      <c r="G33" s="90"/>
      <c r="H33" s="90"/>
    </row>
    <row r="34" spans="1:8" ht="15.75" customHeight="1">
      <c r="A34" s="85"/>
      <c r="B34" s="3"/>
      <c r="C34" s="3"/>
      <c r="D34" s="90" t="s">
        <v>496</v>
      </c>
      <c r="E34" s="90"/>
      <c r="F34" s="90"/>
      <c r="G34" s="90"/>
      <c r="H34" s="90"/>
    </row>
    <row r="35" spans="1:8" ht="24.75" customHeight="1">
      <c r="A35" s="85"/>
      <c r="B35" s="3"/>
      <c r="C35" s="3"/>
      <c r="D35" s="90" t="s">
        <v>497</v>
      </c>
      <c r="E35" s="90"/>
      <c r="F35" s="90"/>
      <c r="G35" s="90"/>
      <c r="H35" s="90"/>
    </row>
    <row r="36" spans="1:8" ht="15" customHeight="1">
      <c r="A36" s="85"/>
      <c r="B36" s="3"/>
      <c r="C36" s="3"/>
      <c r="D36" s="90" t="s">
        <v>498</v>
      </c>
      <c r="E36" s="90"/>
      <c r="F36" s="90"/>
      <c r="G36" s="90"/>
      <c r="H36" s="90"/>
    </row>
    <row r="37" spans="1:8" ht="26.25" customHeight="1">
      <c r="A37" s="85"/>
      <c r="B37" s="3"/>
      <c r="C37" s="3"/>
      <c r="D37" s="90" t="s">
        <v>511</v>
      </c>
      <c r="E37" s="90"/>
      <c r="F37" s="90"/>
      <c r="G37" s="90"/>
      <c r="H37" s="90"/>
    </row>
    <row r="38" spans="1:8" ht="15" customHeight="1">
      <c r="A38" s="85"/>
      <c r="B38" s="3"/>
      <c r="C38" s="3"/>
      <c r="D38" s="90" t="s">
        <v>499</v>
      </c>
      <c r="E38" s="90"/>
      <c r="F38" s="90"/>
      <c r="G38" s="90"/>
      <c r="H38" s="90"/>
    </row>
    <row r="39" spans="1:8" ht="12" customHeight="1">
      <c r="A39" s="85"/>
      <c r="B39" s="3"/>
      <c r="C39" s="3"/>
      <c r="D39" s="90" t="s">
        <v>500</v>
      </c>
      <c r="E39" s="90"/>
      <c r="F39" s="90"/>
      <c r="G39" s="90"/>
      <c r="H39" s="90"/>
    </row>
    <row r="40" spans="1:8" ht="24.75" customHeight="1">
      <c r="A40" s="85"/>
      <c r="B40" s="3"/>
      <c r="C40" s="3"/>
      <c r="D40" s="90" t="s">
        <v>501</v>
      </c>
      <c r="E40" s="90"/>
      <c r="F40" s="90"/>
      <c r="G40" s="90"/>
      <c r="H40" s="90"/>
    </row>
    <row r="41" spans="1:8" ht="16.5" customHeight="1">
      <c r="A41" s="85"/>
      <c r="B41" s="3"/>
      <c r="C41" s="3"/>
      <c r="D41" s="90" t="s">
        <v>502</v>
      </c>
      <c r="E41" s="90"/>
      <c r="F41" s="90"/>
      <c r="G41" s="90"/>
      <c r="H41" s="90"/>
    </row>
    <row r="42" spans="1:8" ht="25.5" customHeight="1">
      <c r="A42" s="85"/>
      <c r="B42" s="3"/>
      <c r="C42" s="3"/>
      <c r="D42" s="90" t="s">
        <v>503</v>
      </c>
      <c r="E42" s="90"/>
      <c r="F42" s="90"/>
      <c r="G42" s="90"/>
      <c r="H42" s="90"/>
    </row>
    <row r="43" spans="1:8" ht="22.5" customHeight="1">
      <c r="A43" s="85"/>
      <c r="B43" s="3"/>
      <c r="C43" s="3"/>
      <c r="D43" s="90" t="s">
        <v>504</v>
      </c>
      <c r="E43" s="90"/>
      <c r="F43" s="90"/>
      <c r="G43" s="90"/>
      <c r="H43" s="90"/>
    </row>
    <row r="44" spans="1:8" ht="12.75">
      <c r="A44" s="85"/>
      <c r="B44" s="3"/>
      <c r="C44" s="3"/>
      <c r="D44" s="90" t="s">
        <v>505</v>
      </c>
      <c r="E44" s="90"/>
      <c r="F44" s="90"/>
      <c r="G44" s="90"/>
      <c r="H44" s="90"/>
    </row>
    <row r="45" spans="1:8" ht="44.25" customHeight="1">
      <c r="A45" s="85"/>
      <c r="B45" s="3"/>
      <c r="C45" s="90" t="s">
        <v>0</v>
      </c>
      <c r="D45" s="90"/>
      <c r="E45" s="90"/>
      <c r="F45" s="90"/>
      <c r="G45" s="90"/>
      <c r="H45" s="90"/>
    </row>
    <row r="46" spans="1:8" ht="24.75" customHeight="1">
      <c r="A46" s="85"/>
      <c r="B46" s="3"/>
      <c r="C46" s="3"/>
      <c r="D46" s="90" t="s">
        <v>536</v>
      </c>
      <c r="E46" s="90"/>
      <c r="F46" s="90"/>
      <c r="G46" s="90"/>
      <c r="H46" s="90"/>
    </row>
    <row r="47" spans="1:8" ht="12.75">
      <c r="A47" s="85"/>
      <c r="B47" s="3"/>
      <c r="C47" s="3"/>
      <c r="D47" s="3"/>
      <c r="E47" s="90" t="s">
        <v>2</v>
      </c>
      <c r="F47" s="90"/>
      <c r="G47" s="90" t="s">
        <v>3</v>
      </c>
      <c r="H47" s="90"/>
    </row>
    <row r="48" spans="1:8" ht="12.75">
      <c r="A48" s="85"/>
      <c r="B48" s="3"/>
      <c r="C48" s="3"/>
      <c r="D48" s="3"/>
      <c r="E48" s="90" t="s">
        <v>516</v>
      </c>
      <c r="F48" s="90"/>
      <c r="G48" s="90" t="s">
        <v>1</v>
      </c>
      <c r="H48" s="90"/>
    </row>
    <row r="49" spans="1:8" ht="12.75">
      <c r="A49" s="85"/>
      <c r="B49" s="3"/>
      <c r="C49" s="3"/>
      <c r="D49" s="3"/>
      <c r="E49" s="90" t="s">
        <v>517</v>
      </c>
      <c r="F49" s="90"/>
      <c r="G49" s="90" t="s">
        <v>518</v>
      </c>
      <c r="H49" s="90"/>
    </row>
    <row r="50" spans="1:8" ht="21.75" customHeight="1">
      <c r="A50" s="85"/>
      <c r="B50" s="3"/>
      <c r="C50" s="3"/>
      <c r="D50" s="3"/>
      <c r="E50" s="90" t="s">
        <v>519</v>
      </c>
      <c r="F50" s="90"/>
      <c r="G50" s="90" t="s">
        <v>520</v>
      </c>
      <c r="H50" s="90"/>
    </row>
    <row r="51" spans="1:8" ht="22.5" customHeight="1">
      <c r="A51" s="85"/>
      <c r="B51" s="3"/>
      <c r="C51" s="3"/>
      <c r="D51" s="3"/>
      <c r="E51" s="90" t="s">
        <v>521</v>
      </c>
      <c r="F51" s="90"/>
      <c r="G51" s="90" t="s">
        <v>522</v>
      </c>
      <c r="H51" s="90"/>
    </row>
    <row r="52" spans="1:8" ht="24.75" customHeight="1">
      <c r="A52" s="85"/>
      <c r="B52" s="3"/>
      <c r="C52" s="3"/>
      <c r="D52" s="90" t="s">
        <v>535</v>
      </c>
      <c r="E52" s="90"/>
      <c r="F52" s="90"/>
      <c r="G52" s="90"/>
      <c r="H52" s="90"/>
    </row>
    <row r="53" spans="1:8" ht="12.75">
      <c r="A53" s="85"/>
      <c r="B53" s="3"/>
      <c r="C53" s="3"/>
      <c r="D53" s="3"/>
      <c r="E53" s="90" t="s">
        <v>4</v>
      </c>
      <c r="F53" s="90"/>
      <c r="G53" s="90" t="s">
        <v>3</v>
      </c>
      <c r="H53" s="90"/>
    </row>
    <row r="54" spans="1:8" ht="12.75">
      <c r="A54" s="85"/>
      <c r="B54" s="3"/>
      <c r="C54" s="3"/>
      <c r="D54" s="3"/>
      <c r="E54" s="90" t="s">
        <v>523</v>
      </c>
      <c r="F54" s="90"/>
      <c r="G54" s="90" t="s">
        <v>1</v>
      </c>
      <c r="H54" s="90"/>
    </row>
    <row r="55" spans="1:8" ht="12.75">
      <c r="A55" s="85"/>
      <c r="B55" s="3"/>
      <c r="C55" s="3"/>
      <c r="D55" s="3"/>
      <c r="E55" s="90" t="s">
        <v>524</v>
      </c>
      <c r="F55" s="90"/>
      <c r="G55" s="90" t="s">
        <v>528</v>
      </c>
      <c r="H55" s="90"/>
    </row>
    <row r="56" spans="1:8" ht="23.25" customHeight="1">
      <c r="A56" s="85"/>
      <c r="B56" s="3"/>
      <c r="C56" s="3"/>
      <c r="D56" s="3"/>
      <c r="E56" s="90" t="s">
        <v>525</v>
      </c>
      <c r="F56" s="90"/>
      <c r="G56" s="90" t="s">
        <v>527</v>
      </c>
      <c r="H56" s="90"/>
    </row>
    <row r="57" spans="1:8" ht="21.75" customHeight="1">
      <c r="A57" s="85"/>
      <c r="B57" s="3"/>
      <c r="C57" s="3"/>
      <c r="D57" s="3"/>
      <c r="E57" s="90" t="s">
        <v>521</v>
      </c>
      <c r="F57" s="90"/>
      <c r="G57" s="90" t="s">
        <v>526</v>
      </c>
      <c r="H57" s="90"/>
    </row>
    <row r="58" spans="1:8" ht="23.25" customHeight="1">
      <c r="A58" s="85"/>
      <c r="B58" s="3"/>
      <c r="C58" s="3"/>
      <c r="D58" s="90" t="s">
        <v>534</v>
      </c>
      <c r="E58" s="90"/>
      <c r="F58" s="90"/>
      <c r="G58" s="90"/>
      <c r="H58" s="90"/>
    </row>
    <row r="59" spans="1:8" ht="12.75">
      <c r="A59" s="85"/>
      <c r="B59" s="3"/>
      <c r="C59" s="3"/>
      <c r="D59" s="3"/>
      <c r="E59" s="90" t="s">
        <v>4</v>
      </c>
      <c r="F59" s="90"/>
      <c r="G59" s="90" t="s">
        <v>3</v>
      </c>
      <c r="H59" s="90"/>
    </row>
    <row r="60" spans="1:8" ht="12.75">
      <c r="A60" s="85"/>
      <c r="B60" s="3"/>
      <c r="C60" s="3"/>
      <c r="D60" s="3"/>
      <c r="E60" s="90" t="s">
        <v>529</v>
      </c>
      <c r="F60" s="90"/>
      <c r="G60" s="90" t="s">
        <v>1</v>
      </c>
      <c r="H60" s="90"/>
    </row>
    <row r="61" spans="1:8" ht="12.75">
      <c r="A61" s="85"/>
      <c r="B61" s="3"/>
      <c r="C61" s="3"/>
      <c r="D61" s="3"/>
      <c r="E61" s="90" t="s">
        <v>530</v>
      </c>
      <c r="F61" s="90"/>
      <c r="G61" s="90" t="s">
        <v>531</v>
      </c>
      <c r="H61" s="90"/>
    </row>
    <row r="62" spans="1:8" ht="24" customHeight="1">
      <c r="A62" s="85"/>
      <c r="B62" s="3"/>
      <c r="C62" s="3"/>
      <c r="D62" s="3"/>
      <c r="E62" s="90" t="s">
        <v>525</v>
      </c>
      <c r="F62" s="90"/>
      <c r="G62" s="90" t="s">
        <v>532</v>
      </c>
      <c r="H62" s="90"/>
    </row>
    <row r="63" spans="1:8" ht="24" customHeight="1">
      <c r="A63" s="85"/>
      <c r="B63" s="3"/>
      <c r="C63" s="3"/>
      <c r="D63" s="3"/>
      <c r="E63" s="91" t="s">
        <v>521</v>
      </c>
      <c r="F63" s="91"/>
      <c r="G63" s="91" t="s">
        <v>533</v>
      </c>
      <c r="H63" s="91"/>
    </row>
    <row r="64" spans="1:8" ht="35.25" customHeight="1">
      <c r="A64" s="85"/>
      <c r="B64" s="3"/>
      <c r="C64" s="90" t="s">
        <v>5</v>
      </c>
      <c r="D64" s="90"/>
      <c r="E64" s="90"/>
      <c r="F64" s="90"/>
      <c r="G64" s="90"/>
      <c r="H64" s="90"/>
    </row>
    <row r="65" spans="1:8" ht="22.5" customHeight="1">
      <c r="A65" s="85"/>
      <c r="B65" s="3"/>
      <c r="C65" s="90" t="s">
        <v>6</v>
      </c>
      <c r="D65" s="90"/>
      <c r="E65" s="90"/>
      <c r="F65" s="90"/>
      <c r="G65" s="90"/>
      <c r="H65" s="90"/>
    </row>
    <row r="66" spans="1:8" ht="24.75" customHeight="1">
      <c r="A66" s="85"/>
      <c r="B66" s="3"/>
      <c r="C66" s="90" t="s">
        <v>7</v>
      </c>
      <c r="D66" s="90"/>
      <c r="E66" s="90"/>
      <c r="F66" s="90"/>
      <c r="G66" s="90"/>
      <c r="H66" s="90"/>
    </row>
    <row r="67" spans="1:8" ht="36" customHeight="1">
      <c r="A67" s="85"/>
      <c r="B67" s="3"/>
      <c r="C67" s="90" t="s">
        <v>8</v>
      </c>
      <c r="D67" s="90"/>
      <c r="E67" s="90"/>
      <c r="F67" s="90"/>
      <c r="G67" s="90"/>
      <c r="H67" s="90"/>
    </row>
    <row r="68" spans="1:8" ht="36" customHeight="1">
      <c r="A68" s="85"/>
      <c r="B68" s="3"/>
      <c r="C68" s="90" t="s">
        <v>9</v>
      </c>
      <c r="D68" s="90"/>
      <c r="E68" s="90"/>
      <c r="F68" s="90"/>
      <c r="G68" s="90"/>
      <c r="H68" s="90"/>
    </row>
    <row r="69" spans="1:8" ht="67.5" customHeight="1">
      <c r="A69" s="85"/>
      <c r="B69" s="3"/>
      <c r="C69" s="90" t="s">
        <v>537</v>
      </c>
      <c r="D69" s="90"/>
      <c r="E69" s="90"/>
      <c r="F69" s="90"/>
      <c r="G69" s="90"/>
      <c r="H69" s="90"/>
    </row>
    <row r="70" spans="1:8" ht="41.25" customHeight="1">
      <c r="A70" s="85"/>
      <c r="B70" s="3"/>
      <c r="C70" s="3"/>
      <c r="D70" s="90" t="s">
        <v>10</v>
      </c>
      <c r="E70" s="90"/>
      <c r="F70" s="90"/>
      <c r="G70" s="90"/>
      <c r="H70" s="90"/>
    </row>
    <row r="71" spans="1:8" ht="33" customHeight="1">
      <c r="A71" s="85"/>
      <c r="B71" s="3"/>
      <c r="C71" s="3"/>
      <c r="D71" s="90" t="s">
        <v>11</v>
      </c>
      <c r="E71" s="90"/>
      <c r="F71" s="90"/>
      <c r="G71" s="90"/>
      <c r="H71" s="90"/>
    </row>
    <row r="72" spans="1:8" ht="34.5" customHeight="1">
      <c r="A72" s="85"/>
      <c r="B72" s="3"/>
      <c r="C72" s="3"/>
      <c r="D72" s="90" t="s">
        <v>12</v>
      </c>
      <c r="E72" s="90"/>
      <c r="F72" s="90"/>
      <c r="G72" s="90"/>
      <c r="H72" s="90"/>
    </row>
    <row r="73" spans="1:8" ht="36.75" customHeight="1">
      <c r="A73" s="85"/>
      <c r="B73" s="3"/>
      <c r="C73" s="3"/>
      <c r="D73" s="90" t="s">
        <v>13</v>
      </c>
      <c r="E73" s="90"/>
      <c r="F73" s="90"/>
      <c r="G73" s="90"/>
      <c r="H73" s="90"/>
    </row>
    <row r="74" spans="2:8" ht="12.75" hidden="1">
      <c r="B74" s="11"/>
      <c r="C74" s="11"/>
      <c r="D74" s="11"/>
      <c r="E74" s="11"/>
      <c r="F74" s="11"/>
      <c r="G74" s="11"/>
      <c r="H74" s="11"/>
    </row>
  </sheetData>
  <sheetProtection sheet="1" objects="1" scenarios="1"/>
  <mergeCells count="88">
    <mergeCell ref="E63:F63"/>
    <mergeCell ref="G63:H63"/>
    <mergeCell ref="B14:H14"/>
    <mergeCell ref="A1:H1"/>
    <mergeCell ref="B25:H25"/>
    <mergeCell ref="B23:H23"/>
    <mergeCell ref="B21:H21"/>
    <mergeCell ref="B19:H19"/>
    <mergeCell ref="B15:H15"/>
    <mergeCell ref="B17:H17"/>
    <mergeCell ref="A22:H22"/>
    <mergeCell ref="A9:H9"/>
    <mergeCell ref="A11:H11"/>
    <mergeCell ref="B12:H12"/>
    <mergeCell ref="B13:H13"/>
    <mergeCell ref="A20:H20"/>
    <mergeCell ref="A2:H2"/>
    <mergeCell ref="A3:H3"/>
    <mergeCell ref="A5:H5"/>
    <mergeCell ref="A7:H7"/>
    <mergeCell ref="B4:H4"/>
    <mergeCell ref="B8:H8"/>
    <mergeCell ref="B6:H6"/>
    <mergeCell ref="B10:H10"/>
    <mergeCell ref="A18:H18"/>
    <mergeCell ref="B16:H16"/>
    <mergeCell ref="A26:H26"/>
    <mergeCell ref="B27:H27"/>
    <mergeCell ref="C28:H28"/>
    <mergeCell ref="A24:H24"/>
    <mergeCell ref="C29:H29"/>
    <mergeCell ref="C30:H30"/>
    <mergeCell ref="C31:H31"/>
    <mergeCell ref="C32:H32"/>
    <mergeCell ref="D33:H33"/>
    <mergeCell ref="D34:H34"/>
    <mergeCell ref="D35:H35"/>
    <mergeCell ref="D36:H36"/>
    <mergeCell ref="D37:H37"/>
    <mergeCell ref="D38:H38"/>
    <mergeCell ref="D39:H39"/>
    <mergeCell ref="D40:H40"/>
    <mergeCell ref="D41:H41"/>
    <mergeCell ref="D42:H42"/>
    <mergeCell ref="D43:H43"/>
    <mergeCell ref="D44:H44"/>
    <mergeCell ref="C45:H45"/>
    <mergeCell ref="D46:H46"/>
    <mergeCell ref="E47:F47"/>
    <mergeCell ref="G47:H47"/>
    <mergeCell ref="G48:H48"/>
    <mergeCell ref="G49:H49"/>
    <mergeCell ref="G50:H50"/>
    <mergeCell ref="G51:H51"/>
    <mergeCell ref="E51:F51"/>
    <mergeCell ref="E50:F50"/>
    <mergeCell ref="E49:F49"/>
    <mergeCell ref="E48:F48"/>
    <mergeCell ref="G54:H54"/>
    <mergeCell ref="G55:H55"/>
    <mergeCell ref="E55:F55"/>
    <mergeCell ref="E54:F54"/>
    <mergeCell ref="D52:H52"/>
    <mergeCell ref="D58:H58"/>
    <mergeCell ref="E59:F59"/>
    <mergeCell ref="G59:H59"/>
    <mergeCell ref="G56:H56"/>
    <mergeCell ref="G57:H57"/>
    <mergeCell ref="E57:F57"/>
    <mergeCell ref="E56:F56"/>
    <mergeCell ref="E53:F53"/>
    <mergeCell ref="G53:H53"/>
    <mergeCell ref="G60:H60"/>
    <mergeCell ref="G61:H61"/>
    <mergeCell ref="G62:H62"/>
    <mergeCell ref="E62:F62"/>
    <mergeCell ref="E61:F61"/>
    <mergeCell ref="E60:F60"/>
    <mergeCell ref="C64:H64"/>
    <mergeCell ref="C65:H65"/>
    <mergeCell ref="C66:H66"/>
    <mergeCell ref="C67:H67"/>
    <mergeCell ref="D72:H72"/>
    <mergeCell ref="D73:H73"/>
    <mergeCell ref="C68:H68"/>
    <mergeCell ref="C69:H69"/>
    <mergeCell ref="D70:H70"/>
    <mergeCell ref="D71:H71"/>
  </mergeCells>
  <printOptions/>
  <pageMargins left="0.75" right="0.75" top="1" bottom="1" header="0.5" footer="0.5"/>
  <pageSetup blackAndWhite="1" horizontalDpi="300" verticalDpi="300" orientation="portrait" r:id="rId1"/>
</worksheet>
</file>

<file path=xl/worksheets/sheet10.xml><?xml version="1.0" encoding="utf-8"?>
<worksheet xmlns="http://schemas.openxmlformats.org/spreadsheetml/2006/main" xmlns:r="http://schemas.openxmlformats.org/officeDocument/2006/relationships">
  <sheetPr codeName="Sheet9"/>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1"/>
  <dimension ref="A1:H45"/>
  <sheetViews>
    <sheetView workbookViewId="0" topLeftCell="A1">
      <selection activeCell="A1" sqref="A1:F1"/>
    </sheetView>
  </sheetViews>
  <sheetFormatPr defaultColWidth="9.140625" defaultRowHeight="0" customHeight="1" zeroHeight="1"/>
  <cols>
    <col min="1" max="1" width="2.421875" style="6" customWidth="1"/>
    <col min="2" max="2" width="4.7109375" style="6" customWidth="1"/>
    <col min="3" max="3" width="9.00390625" style="6" customWidth="1"/>
    <col min="4" max="4" width="10.57421875" style="6" customWidth="1"/>
    <col min="5" max="5" width="14.00390625" style="6" customWidth="1"/>
    <col min="6" max="6" width="19.7109375" style="6" customWidth="1"/>
    <col min="7" max="7" width="29.421875" style="6" customWidth="1"/>
    <col min="8" max="255" width="0" style="3" hidden="1" customWidth="1"/>
    <col min="256" max="16384" width="0.13671875" style="3" customWidth="1"/>
  </cols>
  <sheetData>
    <row r="1" spans="1:8" s="37" customFormat="1" ht="15" customHeight="1">
      <c r="A1" s="126" t="s">
        <v>197</v>
      </c>
      <c r="B1" s="127"/>
      <c r="C1" s="127"/>
      <c r="D1" s="127"/>
      <c r="E1" s="127"/>
      <c r="F1" s="127"/>
      <c r="G1" s="78" t="s">
        <v>196</v>
      </c>
      <c r="H1" s="44"/>
    </row>
    <row r="2" spans="1:8" s="37" customFormat="1" ht="15.75" customHeight="1">
      <c r="A2" s="128" t="s">
        <v>137</v>
      </c>
      <c r="B2" s="129"/>
      <c r="C2" s="129"/>
      <c r="D2" s="129"/>
      <c r="E2" s="129"/>
      <c r="F2" s="129"/>
      <c r="G2" s="77" t="s">
        <v>539</v>
      </c>
      <c r="H2" s="45"/>
    </row>
    <row r="3" spans="1:8" s="37" customFormat="1" ht="16.5" customHeight="1">
      <c r="A3" s="130" t="s">
        <v>283</v>
      </c>
      <c r="B3" s="131"/>
      <c r="C3" s="131"/>
      <c r="D3" s="131"/>
      <c r="E3" s="131"/>
      <c r="F3" s="131"/>
      <c r="G3" s="132"/>
      <c r="H3" s="44"/>
    </row>
    <row r="4" spans="1:8" s="116" customFormat="1" ht="13.5" customHeight="1">
      <c r="A4" s="112" t="s">
        <v>138</v>
      </c>
      <c r="B4" s="113"/>
      <c r="C4" s="113"/>
      <c r="D4" s="113"/>
      <c r="E4" s="113"/>
      <c r="F4" s="113"/>
      <c r="G4" s="114"/>
      <c r="H4" s="115"/>
    </row>
    <row r="5" spans="1:8" s="37" customFormat="1" ht="13.5" customHeight="1">
      <c r="A5" s="117" t="s">
        <v>284</v>
      </c>
      <c r="B5" s="118"/>
      <c r="C5" s="118"/>
      <c r="D5" s="118"/>
      <c r="E5" s="118"/>
      <c r="F5" s="118"/>
      <c r="G5" s="119"/>
      <c r="H5" s="44"/>
    </row>
    <row r="6" spans="1:8" s="37" customFormat="1" ht="13.5" customHeight="1">
      <c r="A6" s="117" t="s">
        <v>285</v>
      </c>
      <c r="B6" s="118"/>
      <c r="C6" s="118"/>
      <c r="D6" s="118"/>
      <c r="E6" s="118"/>
      <c r="F6" s="118"/>
      <c r="G6" s="119"/>
      <c r="H6" s="44"/>
    </row>
    <row r="7" spans="1:8" s="37" customFormat="1" ht="13.5" customHeight="1">
      <c r="A7" s="120"/>
      <c r="B7" s="121"/>
      <c r="C7" s="121"/>
      <c r="D7" s="121"/>
      <c r="E7" s="121"/>
      <c r="F7" s="121"/>
      <c r="G7" s="122"/>
      <c r="H7" s="44"/>
    </row>
    <row r="8" spans="1:8" s="37" customFormat="1" ht="13.5" customHeight="1">
      <c r="A8" s="123"/>
      <c r="B8" s="124"/>
      <c r="C8" s="124"/>
      <c r="D8" s="124"/>
      <c r="E8" s="124"/>
      <c r="F8" s="124"/>
      <c r="G8" s="125"/>
      <c r="H8" s="44"/>
    </row>
    <row r="9" spans="1:7" s="43" customFormat="1" ht="13.5" customHeight="1">
      <c r="A9" s="136" t="s">
        <v>198</v>
      </c>
      <c r="B9" s="136"/>
      <c r="C9" s="136"/>
      <c r="D9" s="136"/>
      <c r="E9" s="136"/>
      <c r="F9" s="136"/>
      <c r="G9" s="136"/>
    </row>
    <row r="10" spans="1:7" s="37" customFormat="1" ht="13.5" customHeight="1">
      <c r="A10" s="109"/>
      <c r="B10" s="109"/>
      <c r="C10" s="109"/>
      <c r="D10" s="109"/>
      <c r="E10" s="109"/>
      <c r="F10" s="109"/>
      <c r="G10" s="109"/>
    </row>
    <row r="11" spans="1:7" s="37" customFormat="1" ht="13.5" customHeight="1">
      <c r="A11" s="88" t="s">
        <v>139</v>
      </c>
      <c r="B11" s="88"/>
      <c r="C11" s="88"/>
      <c r="D11" s="88"/>
      <c r="E11" s="88"/>
      <c r="F11" s="88"/>
      <c r="G11" s="38"/>
    </row>
    <row r="12" spans="1:7" s="37" customFormat="1" ht="13.5" customHeight="1">
      <c r="A12" s="111" t="s">
        <v>140</v>
      </c>
      <c r="B12" s="108"/>
      <c r="C12" s="108"/>
      <c r="D12" s="108"/>
      <c r="E12" s="108"/>
      <c r="F12" s="108"/>
      <c r="G12" s="38"/>
    </row>
    <row r="13" spans="1:7" s="37" customFormat="1" ht="13.5" customHeight="1">
      <c r="A13" s="88" t="s">
        <v>141</v>
      </c>
      <c r="B13" s="88"/>
      <c r="C13" s="88"/>
      <c r="D13" s="88"/>
      <c r="E13" s="88"/>
      <c r="F13" s="88"/>
      <c r="G13" s="38"/>
    </row>
    <row r="14" spans="1:7" s="37" customFormat="1" ht="13.5" customHeight="1">
      <c r="A14" s="88" t="s">
        <v>106</v>
      </c>
      <c r="B14" s="88"/>
      <c r="C14" s="88"/>
      <c r="D14" s="88"/>
      <c r="E14" s="88"/>
      <c r="F14" s="88"/>
      <c r="G14" s="39"/>
    </row>
    <row r="15" spans="1:7" s="37" customFormat="1" ht="13.5" customHeight="1">
      <c r="A15" s="133"/>
      <c r="B15" s="134"/>
      <c r="C15" s="134"/>
      <c r="D15" s="134"/>
      <c r="E15" s="134"/>
      <c r="F15" s="134"/>
      <c r="G15" s="135"/>
    </row>
    <row r="16" spans="1:7" s="37" customFormat="1" ht="13.5" customHeight="1">
      <c r="A16" s="88" t="s">
        <v>142</v>
      </c>
      <c r="B16" s="88"/>
      <c r="C16" s="88"/>
      <c r="D16" s="88"/>
      <c r="E16" s="88"/>
      <c r="F16" s="88"/>
      <c r="G16" s="40"/>
    </row>
    <row r="17" spans="1:7" s="37" customFormat="1" ht="13.5" customHeight="1">
      <c r="A17" s="88" t="s">
        <v>200</v>
      </c>
      <c r="B17" s="88"/>
      <c r="C17" s="88"/>
      <c r="D17" s="88"/>
      <c r="E17" s="88"/>
      <c r="F17" s="88"/>
      <c r="G17" s="41"/>
    </row>
    <row r="18" spans="1:7" s="37" customFormat="1" ht="13.5" customHeight="1">
      <c r="A18" s="111" t="s">
        <v>143</v>
      </c>
      <c r="B18" s="111"/>
      <c r="C18" s="111"/>
      <c r="D18" s="111"/>
      <c r="E18" s="111"/>
      <c r="F18" s="111"/>
      <c r="G18" s="41"/>
    </row>
    <row r="19" spans="1:7" s="37" customFormat="1" ht="13.5" customHeight="1">
      <c r="A19" s="106"/>
      <c r="B19" s="89"/>
      <c r="C19" s="89"/>
      <c r="D19" s="89"/>
      <c r="E19" s="89"/>
      <c r="F19" s="89"/>
      <c r="G19" s="89"/>
    </row>
    <row r="20" spans="1:7" s="37" customFormat="1" ht="13.5" customHeight="1">
      <c r="A20" s="88" t="s">
        <v>107</v>
      </c>
      <c r="B20" s="88"/>
      <c r="C20" s="88"/>
      <c r="D20" s="88"/>
      <c r="E20" s="88"/>
      <c r="F20" s="88"/>
      <c r="G20" s="88"/>
    </row>
    <row r="21" spans="1:7" s="37" customFormat="1" ht="13.5" customHeight="1">
      <c r="A21" s="36"/>
      <c r="B21" s="106" t="s">
        <v>108</v>
      </c>
      <c r="C21" s="106"/>
      <c r="D21" s="106"/>
      <c r="E21" s="106"/>
      <c r="F21" s="106"/>
      <c r="G21" s="41"/>
    </row>
    <row r="22" spans="1:7" s="37" customFormat="1" ht="13.5" customHeight="1">
      <c r="A22" s="36"/>
      <c r="B22" s="107" t="s">
        <v>109</v>
      </c>
      <c r="C22" s="108"/>
      <c r="D22" s="108"/>
      <c r="E22" s="108"/>
      <c r="F22" s="108"/>
      <c r="G22" s="41"/>
    </row>
    <row r="23" spans="1:7" s="37" customFormat="1" ht="13.5" customHeight="1">
      <c r="A23" s="36"/>
      <c r="B23" s="107" t="s">
        <v>110</v>
      </c>
      <c r="C23" s="108"/>
      <c r="D23" s="108"/>
      <c r="E23" s="108"/>
      <c r="F23" s="108"/>
      <c r="G23" s="41"/>
    </row>
    <row r="24" spans="1:7" s="37" customFormat="1" ht="13.5" customHeight="1">
      <c r="A24" s="36"/>
      <c r="B24" s="107" t="s">
        <v>111</v>
      </c>
      <c r="C24" s="108"/>
      <c r="D24" s="108"/>
      <c r="E24" s="108"/>
      <c r="F24" s="108"/>
      <c r="G24" s="41"/>
    </row>
    <row r="25" spans="1:7" s="37" customFormat="1" ht="13.5" customHeight="1">
      <c r="A25" s="36"/>
      <c r="B25" s="107" t="s">
        <v>112</v>
      </c>
      <c r="C25" s="108"/>
      <c r="D25" s="108"/>
      <c r="E25" s="108"/>
      <c r="F25" s="108"/>
      <c r="G25" s="41"/>
    </row>
    <row r="26" spans="1:7" s="37" customFormat="1" ht="13.5" customHeight="1">
      <c r="A26" s="36"/>
      <c r="B26" s="107" t="s">
        <v>113</v>
      </c>
      <c r="C26" s="108"/>
      <c r="D26" s="108"/>
      <c r="E26" s="108"/>
      <c r="F26" s="108"/>
      <c r="G26" s="41"/>
    </row>
    <row r="27" spans="1:7" s="37" customFormat="1" ht="13.5" customHeight="1">
      <c r="A27" s="36"/>
      <c r="B27" s="107" t="s">
        <v>114</v>
      </c>
      <c r="C27" s="108"/>
      <c r="D27" s="108"/>
      <c r="E27" s="108"/>
      <c r="F27" s="108"/>
      <c r="G27" s="41"/>
    </row>
    <row r="28" spans="1:7" s="37" customFormat="1" ht="13.5" customHeight="1">
      <c r="A28" s="106"/>
      <c r="B28" s="89"/>
      <c r="C28" s="89"/>
      <c r="D28" s="89"/>
      <c r="E28" s="89"/>
      <c r="F28" s="89"/>
      <c r="G28" s="89"/>
    </row>
    <row r="29" spans="1:7" s="37" customFormat="1" ht="13.5" customHeight="1">
      <c r="A29" s="111" t="s">
        <v>115</v>
      </c>
      <c r="B29" s="108"/>
      <c r="C29" s="108"/>
      <c r="D29" s="108"/>
      <c r="E29" s="108"/>
      <c r="F29" s="108"/>
      <c r="G29" s="41"/>
    </row>
    <row r="30" spans="1:7" s="37" customFormat="1" ht="13.5" customHeight="1">
      <c r="A30" s="111" t="s">
        <v>116</v>
      </c>
      <c r="B30" s="111"/>
      <c r="C30" s="111"/>
      <c r="D30" s="111"/>
      <c r="E30" s="111"/>
      <c r="F30" s="111"/>
      <c r="G30" s="36"/>
    </row>
    <row r="31" spans="1:7" s="37" customFormat="1" ht="13.5" customHeight="1">
      <c r="A31" s="36"/>
      <c r="B31" s="87" t="s">
        <v>121</v>
      </c>
      <c r="C31" s="87"/>
      <c r="D31" s="87"/>
      <c r="E31" s="87"/>
      <c r="F31" s="87"/>
      <c r="G31" s="41"/>
    </row>
    <row r="32" spans="1:7" s="37" customFormat="1" ht="13.5" customHeight="1">
      <c r="A32" s="42"/>
      <c r="B32" s="87" t="s">
        <v>122</v>
      </c>
      <c r="C32" s="87"/>
      <c r="D32" s="87"/>
      <c r="E32" s="87"/>
      <c r="F32" s="87"/>
      <c r="G32" s="41"/>
    </row>
    <row r="33" spans="1:7" s="37" customFormat="1" ht="13.5" customHeight="1">
      <c r="A33" s="106"/>
      <c r="B33" s="89"/>
      <c r="C33" s="89"/>
      <c r="D33" s="89"/>
      <c r="E33" s="89"/>
      <c r="F33" s="89"/>
      <c r="G33" s="89"/>
    </row>
    <row r="34" spans="1:7" s="37" customFormat="1" ht="13.5" customHeight="1">
      <c r="A34" s="110" t="s">
        <v>117</v>
      </c>
      <c r="B34" s="110"/>
      <c r="C34" s="110"/>
      <c r="D34" s="110"/>
      <c r="E34" s="110"/>
      <c r="F34" s="110"/>
      <c r="G34" s="110"/>
    </row>
    <row r="35" spans="1:7" s="37" customFormat="1" ht="13.5" customHeight="1">
      <c r="A35" s="109"/>
      <c r="B35" s="89"/>
      <c r="C35" s="89"/>
      <c r="D35" s="89"/>
      <c r="E35" s="89"/>
      <c r="F35" s="89"/>
      <c r="G35" s="89"/>
    </row>
    <row r="36" spans="1:7" s="37" customFormat="1" ht="13.5" customHeight="1">
      <c r="A36" s="109" t="s">
        <v>144</v>
      </c>
      <c r="B36" s="109"/>
      <c r="C36" s="109"/>
      <c r="D36" s="109"/>
      <c r="E36" s="109"/>
      <c r="F36" s="109"/>
      <c r="G36" s="41"/>
    </row>
    <row r="37" spans="1:7" s="37" customFormat="1" ht="13.5" customHeight="1">
      <c r="A37" s="106"/>
      <c r="B37" s="89"/>
      <c r="C37" s="89"/>
      <c r="D37" s="89"/>
      <c r="E37" s="89"/>
      <c r="F37" s="89"/>
      <c r="G37" s="89"/>
    </row>
    <row r="38" spans="1:7" s="37" customFormat="1" ht="13.5" customHeight="1">
      <c r="A38" s="88" t="s">
        <v>222</v>
      </c>
      <c r="B38" s="88"/>
      <c r="C38" s="88"/>
      <c r="D38" s="88"/>
      <c r="E38" s="88"/>
      <c r="F38" s="88"/>
      <c r="G38" s="41"/>
    </row>
    <row r="39" spans="1:7" s="37" customFormat="1" ht="13.5" customHeight="1">
      <c r="A39" s="106"/>
      <c r="B39" s="89"/>
      <c r="C39" s="89"/>
      <c r="D39" s="89"/>
      <c r="E39" s="89"/>
      <c r="F39" s="89"/>
      <c r="G39" s="89"/>
    </row>
    <row r="40" spans="1:7" s="37" customFormat="1" ht="13.5" customHeight="1">
      <c r="A40" s="109" t="s">
        <v>118</v>
      </c>
      <c r="B40" s="109"/>
      <c r="C40" s="109"/>
      <c r="D40" s="109"/>
      <c r="E40" s="109"/>
      <c r="F40" s="109"/>
      <c r="G40" s="41"/>
    </row>
    <row r="41" spans="1:7" s="37" customFormat="1" ht="13.5" customHeight="1">
      <c r="A41" s="42"/>
      <c r="B41" s="87" t="s">
        <v>123</v>
      </c>
      <c r="C41" s="87"/>
      <c r="D41" s="87"/>
      <c r="E41" s="87"/>
      <c r="F41" s="87"/>
      <c r="G41" s="41"/>
    </row>
    <row r="42" spans="1:7" s="37" customFormat="1" ht="13.5" customHeight="1">
      <c r="A42" s="36"/>
      <c r="B42" s="106" t="s">
        <v>119</v>
      </c>
      <c r="C42" s="106"/>
      <c r="D42" s="106"/>
      <c r="E42" s="106"/>
      <c r="F42" s="106"/>
      <c r="G42" s="40"/>
    </row>
    <row r="43" spans="1:7" s="37" customFormat="1" ht="13.5" customHeight="1">
      <c r="A43" s="106"/>
      <c r="B43" s="106"/>
      <c r="C43" s="106"/>
      <c r="D43" s="106"/>
      <c r="E43" s="106"/>
      <c r="F43" s="106"/>
      <c r="G43" s="106"/>
    </row>
    <row r="44" spans="1:7" s="37" customFormat="1" ht="13.5" customHeight="1">
      <c r="A44" s="109" t="s">
        <v>120</v>
      </c>
      <c r="B44" s="109"/>
      <c r="C44" s="109"/>
      <c r="D44" s="109"/>
      <c r="E44" s="109"/>
      <c r="F44" s="109"/>
      <c r="G44" s="41"/>
    </row>
    <row r="45" spans="1:7" ht="13.5" customHeight="1" hidden="1">
      <c r="A45" s="5"/>
      <c r="B45" s="1"/>
      <c r="C45" s="1"/>
      <c r="D45" s="1"/>
      <c r="E45" s="1"/>
      <c r="F45" s="1"/>
      <c r="G45" s="4"/>
    </row>
  </sheetData>
  <sheetProtection sheet="1" objects="1" scenarios="1"/>
  <mergeCells count="44">
    <mergeCell ref="A1:F1"/>
    <mergeCell ref="A2:F2"/>
    <mergeCell ref="A3:G3"/>
    <mergeCell ref="A15:G15"/>
    <mergeCell ref="A9:G9"/>
    <mergeCell ref="A10:G10"/>
    <mergeCell ref="A5:G5"/>
    <mergeCell ref="A11:F11"/>
    <mergeCell ref="A28:G28"/>
    <mergeCell ref="A16:F16"/>
    <mergeCell ref="A4:IV4"/>
    <mergeCell ref="A6:G6"/>
    <mergeCell ref="B23:F23"/>
    <mergeCell ref="A17:F17"/>
    <mergeCell ref="A18:F18"/>
    <mergeCell ref="A12:F12"/>
    <mergeCell ref="A7:G7"/>
    <mergeCell ref="A8:G8"/>
    <mergeCell ref="A30:F30"/>
    <mergeCell ref="B31:F31"/>
    <mergeCell ref="A29:F29"/>
    <mergeCell ref="A39:G39"/>
    <mergeCell ref="A37:G37"/>
    <mergeCell ref="A35:G35"/>
    <mergeCell ref="A33:G33"/>
    <mergeCell ref="B41:F41"/>
    <mergeCell ref="B42:F42"/>
    <mergeCell ref="A44:F44"/>
    <mergeCell ref="B32:F32"/>
    <mergeCell ref="A38:F38"/>
    <mergeCell ref="A36:F36"/>
    <mergeCell ref="A40:F40"/>
    <mergeCell ref="A34:G34"/>
    <mergeCell ref="A43:G43"/>
    <mergeCell ref="B24:F24"/>
    <mergeCell ref="B25:F25"/>
    <mergeCell ref="B26:F26"/>
    <mergeCell ref="B27:F27"/>
    <mergeCell ref="B21:F21"/>
    <mergeCell ref="B22:F22"/>
    <mergeCell ref="A13:F13"/>
    <mergeCell ref="A14:F14"/>
    <mergeCell ref="A19:G19"/>
    <mergeCell ref="A20:G20"/>
  </mergeCells>
  <dataValidations count="7">
    <dataValidation type="list" allowBlank="1" showInputMessage="1" showErrorMessage="1" sqref="G17">
      <formula1>EmployerCategoryType</formula1>
    </dataValidation>
    <dataValidation type="list" allowBlank="1" showInputMessage="1" showErrorMessage="1" sqref="G18">
      <formula1>GenderType</formula1>
    </dataValidation>
    <dataValidation type="list" allowBlank="1" showInputMessage="1" showErrorMessage="1" sqref="G38">
      <formula1>FilingStatusType</formula1>
    </dataValidation>
    <dataValidation type="list" allowBlank="1" showInputMessage="1" showErrorMessage="1" sqref="G44">
      <formula1>ResidentialStatus</formula1>
    </dataValidation>
    <dataValidation type="list" allowBlank="1" showInputMessage="1" showErrorMessage="1" sqref="G40">
      <formula1>ReturnType</formula1>
    </dataValidation>
    <dataValidation type="list" allowBlank="1" showInputMessage="1" showErrorMessage="1" sqref="G26">
      <formula1>States</formula1>
    </dataValidation>
    <dataValidation type="textLength" allowBlank="1" showErrorMessage="1" errorTitle="PAN Incorrect" error="Please rectify PAN. It must be of 10 characters." sqref="G14">
      <formula1>10</formula1>
      <formula2>10</formula2>
    </dataValidation>
  </dataValidations>
  <printOptions/>
  <pageMargins left="0.75" right="0.75" top="1" bottom="1" header="0.5" footer="0.5"/>
  <pageSetup blackAndWhite="1" horizontalDpi="300" verticalDpi="300" orientation="portrait" r:id="rId1"/>
</worksheet>
</file>

<file path=xl/worksheets/sheet3.xml><?xml version="1.0" encoding="utf-8"?>
<worksheet xmlns="http://schemas.openxmlformats.org/spreadsheetml/2006/main" xmlns:r="http://schemas.openxmlformats.org/officeDocument/2006/relationships">
  <sheetPr codeName="Sheet2"/>
  <dimension ref="A1:I66"/>
  <sheetViews>
    <sheetView workbookViewId="0" topLeftCell="A1">
      <selection activeCell="A1" sqref="A1:I1"/>
    </sheetView>
  </sheetViews>
  <sheetFormatPr defaultColWidth="9.140625" defaultRowHeight="0" customHeight="1" zeroHeight="1"/>
  <cols>
    <col min="1" max="1" width="3.421875" style="3" customWidth="1"/>
    <col min="2" max="2" width="2.7109375" style="3" customWidth="1"/>
    <col min="3" max="4" width="9.140625" style="3" customWidth="1"/>
    <col min="5" max="5" width="26.140625" style="3" customWidth="1"/>
    <col min="6" max="6" width="5.28125" style="8" customWidth="1"/>
    <col min="7" max="7" width="14.28125" style="3" customWidth="1"/>
    <col min="8" max="8" width="4.8515625" style="8" customWidth="1"/>
    <col min="9" max="9" width="16.00390625" style="3" customWidth="1"/>
    <col min="10" max="16384" width="0" style="3" hidden="1" customWidth="1"/>
  </cols>
  <sheetData>
    <row r="1" spans="1:9" ht="13.5" customHeight="1">
      <c r="A1" s="139" t="s">
        <v>27</v>
      </c>
      <c r="B1" s="139"/>
      <c r="C1" s="139"/>
      <c r="D1" s="139"/>
      <c r="E1" s="139"/>
      <c r="F1" s="139"/>
      <c r="G1" s="139"/>
      <c r="H1" s="139"/>
      <c r="I1" s="139"/>
    </row>
    <row r="2" spans="1:9" ht="12.75" customHeight="1">
      <c r="A2" s="15" t="s">
        <v>124</v>
      </c>
      <c r="B2" s="137" t="s">
        <v>28</v>
      </c>
      <c r="C2" s="137"/>
      <c r="D2" s="137"/>
      <c r="E2" s="137"/>
      <c r="F2" s="137"/>
      <c r="G2" s="137"/>
      <c r="H2" s="46" t="s">
        <v>150</v>
      </c>
      <c r="I2" s="13"/>
    </row>
    <row r="3" spans="1:9" ht="12.75" customHeight="1">
      <c r="A3" s="15" t="s">
        <v>125</v>
      </c>
      <c r="B3" s="137" t="s">
        <v>29</v>
      </c>
      <c r="C3" s="137"/>
      <c r="D3" s="137"/>
      <c r="E3" s="137"/>
      <c r="F3" s="137"/>
      <c r="G3" s="137"/>
      <c r="H3" s="108"/>
      <c r="I3" s="108"/>
    </row>
    <row r="4" spans="1:9" ht="12.75" customHeight="1">
      <c r="A4" s="15"/>
      <c r="B4" s="15" t="s">
        <v>126</v>
      </c>
      <c r="C4" s="137" t="s">
        <v>30</v>
      </c>
      <c r="D4" s="137"/>
      <c r="E4" s="137"/>
      <c r="F4" s="47" t="s">
        <v>151</v>
      </c>
      <c r="G4" s="13"/>
      <c r="H4" s="47"/>
      <c r="I4" s="15"/>
    </row>
    <row r="5" spans="1:9" ht="12.75" customHeight="1">
      <c r="A5" s="15"/>
      <c r="B5" s="15" t="s">
        <v>128</v>
      </c>
      <c r="C5" s="137" t="s">
        <v>153</v>
      </c>
      <c r="D5" s="137"/>
      <c r="E5" s="137"/>
      <c r="F5" s="47" t="s">
        <v>152</v>
      </c>
      <c r="G5" s="13"/>
      <c r="H5" s="47"/>
      <c r="I5" s="15"/>
    </row>
    <row r="6" spans="1:9" ht="12.75" customHeight="1">
      <c r="A6" s="15"/>
      <c r="B6" s="15" t="s">
        <v>129</v>
      </c>
      <c r="C6" s="137" t="s">
        <v>31</v>
      </c>
      <c r="D6" s="137"/>
      <c r="E6" s="137"/>
      <c r="F6" s="138"/>
      <c r="G6" s="138"/>
      <c r="H6" s="47" t="s">
        <v>134</v>
      </c>
      <c r="I6" s="48">
        <f>SUM(G4+G5)</f>
        <v>0</v>
      </c>
    </row>
    <row r="7" spans="1:9" ht="12.75" customHeight="1">
      <c r="A7" s="15" t="s">
        <v>130</v>
      </c>
      <c r="B7" s="137" t="s">
        <v>32</v>
      </c>
      <c r="C7" s="137"/>
      <c r="D7" s="137"/>
      <c r="E7" s="137"/>
      <c r="F7" s="137"/>
      <c r="G7" s="137"/>
      <c r="H7" s="19" t="s">
        <v>131</v>
      </c>
      <c r="I7" s="48">
        <f>SUM(I2+I6)</f>
        <v>0</v>
      </c>
    </row>
    <row r="8" spans="1:9" ht="12.75" customHeight="1">
      <c r="A8" s="15" t="s">
        <v>132</v>
      </c>
      <c r="B8" s="137" t="s">
        <v>33</v>
      </c>
      <c r="C8" s="138"/>
      <c r="D8" s="138"/>
      <c r="E8" s="138"/>
      <c r="F8" s="138"/>
      <c r="G8" s="138"/>
      <c r="H8" s="138"/>
      <c r="I8" s="138"/>
    </row>
    <row r="9" spans="1:9" ht="12.75" customHeight="1">
      <c r="A9" s="15"/>
      <c r="B9" s="15" t="s">
        <v>126</v>
      </c>
      <c r="C9" s="137" t="s">
        <v>34</v>
      </c>
      <c r="D9" s="137"/>
      <c r="E9" s="137"/>
      <c r="F9" s="47" t="s">
        <v>148</v>
      </c>
      <c r="G9" s="13"/>
      <c r="H9" s="47"/>
      <c r="I9" s="15"/>
    </row>
    <row r="10" spans="1:9" ht="12.75" customHeight="1">
      <c r="A10" s="15"/>
      <c r="B10" s="15" t="s">
        <v>128</v>
      </c>
      <c r="C10" s="137" t="s">
        <v>35</v>
      </c>
      <c r="D10" s="137"/>
      <c r="E10" s="137"/>
      <c r="F10" s="47" t="s">
        <v>147</v>
      </c>
      <c r="G10" s="13"/>
      <c r="H10" s="47"/>
      <c r="I10" s="15"/>
    </row>
    <row r="11" spans="1:9" ht="12.75" customHeight="1">
      <c r="A11" s="15"/>
      <c r="B11" s="15" t="s">
        <v>129</v>
      </c>
      <c r="C11" s="137" t="s">
        <v>36</v>
      </c>
      <c r="D11" s="137"/>
      <c r="E11" s="137"/>
      <c r="F11" s="47" t="s">
        <v>146</v>
      </c>
      <c r="G11" s="13"/>
      <c r="H11" s="47"/>
      <c r="I11" s="15"/>
    </row>
    <row r="12" spans="1:9" ht="12.75" customHeight="1">
      <c r="A12" s="15"/>
      <c r="B12" s="15" t="s">
        <v>136</v>
      </c>
      <c r="C12" s="137" t="s">
        <v>37</v>
      </c>
      <c r="D12" s="137"/>
      <c r="E12" s="137"/>
      <c r="F12" s="47" t="s">
        <v>17</v>
      </c>
      <c r="G12" s="13"/>
      <c r="H12" s="47"/>
      <c r="I12" s="15"/>
    </row>
    <row r="13" spans="1:9" ht="12.75" customHeight="1">
      <c r="A13" s="15"/>
      <c r="B13" s="15" t="s">
        <v>135</v>
      </c>
      <c r="C13" s="137" t="s">
        <v>38</v>
      </c>
      <c r="D13" s="137"/>
      <c r="E13" s="137"/>
      <c r="F13" s="47" t="s">
        <v>18</v>
      </c>
      <c r="G13" s="13"/>
      <c r="H13" s="47"/>
      <c r="I13" s="15"/>
    </row>
    <row r="14" spans="1:9" ht="12.75" customHeight="1">
      <c r="A14" s="15"/>
      <c r="B14" s="15" t="s">
        <v>154</v>
      </c>
      <c r="C14" s="137" t="s">
        <v>39</v>
      </c>
      <c r="D14" s="137"/>
      <c r="E14" s="137"/>
      <c r="F14" s="47" t="s">
        <v>19</v>
      </c>
      <c r="G14" s="13"/>
      <c r="H14" s="47"/>
      <c r="I14" s="15"/>
    </row>
    <row r="15" spans="1:9" ht="12.75" customHeight="1">
      <c r="A15" s="15"/>
      <c r="B15" s="15" t="s">
        <v>155</v>
      </c>
      <c r="C15" s="137" t="s">
        <v>40</v>
      </c>
      <c r="D15" s="137"/>
      <c r="E15" s="137"/>
      <c r="F15" s="47" t="s">
        <v>20</v>
      </c>
      <c r="G15" s="13"/>
      <c r="H15" s="47"/>
      <c r="I15" s="15"/>
    </row>
    <row r="16" spans="1:9" ht="12.75" customHeight="1">
      <c r="A16" s="15"/>
      <c r="B16" s="15" t="s">
        <v>156</v>
      </c>
      <c r="C16" s="137" t="s">
        <v>21</v>
      </c>
      <c r="D16" s="137"/>
      <c r="E16" s="137"/>
      <c r="F16" s="47" t="s">
        <v>26</v>
      </c>
      <c r="G16" s="13"/>
      <c r="H16" s="47"/>
      <c r="I16" s="15"/>
    </row>
    <row r="17" spans="1:9" ht="12.75" customHeight="1">
      <c r="A17" s="15"/>
      <c r="B17" s="15" t="s">
        <v>127</v>
      </c>
      <c r="C17" s="137" t="s">
        <v>41</v>
      </c>
      <c r="D17" s="137"/>
      <c r="E17" s="137"/>
      <c r="F17" s="47" t="s">
        <v>25</v>
      </c>
      <c r="G17" s="13"/>
      <c r="H17" s="47"/>
      <c r="I17" s="15"/>
    </row>
    <row r="18" spans="1:9" ht="12.75" customHeight="1">
      <c r="A18" s="15"/>
      <c r="B18" s="15" t="s">
        <v>157</v>
      </c>
      <c r="C18" s="137" t="s">
        <v>22</v>
      </c>
      <c r="D18" s="137"/>
      <c r="E18" s="137"/>
      <c r="F18" s="47" t="s">
        <v>43</v>
      </c>
      <c r="G18" s="13"/>
      <c r="H18" s="47"/>
      <c r="I18" s="15"/>
    </row>
    <row r="19" spans="1:9" ht="12.75" customHeight="1">
      <c r="A19" s="15"/>
      <c r="B19" s="15" t="s">
        <v>158</v>
      </c>
      <c r="C19" s="137" t="s">
        <v>23</v>
      </c>
      <c r="D19" s="137"/>
      <c r="E19" s="137"/>
      <c r="F19" s="47" t="s">
        <v>44</v>
      </c>
      <c r="G19" s="13"/>
      <c r="H19" s="47"/>
      <c r="I19" s="15"/>
    </row>
    <row r="20" spans="1:9" ht="12.75" customHeight="1">
      <c r="A20" s="15"/>
      <c r="B20" s="15" t="s">
        <v>169</v>
      </c>
      <c r="C20" s="137" t="s">
        <v>42</v>
      </c>
      <c r="D20" s="137"/>
      <c r="E20" s="137"/>
      <c r="F20" s="47" t="s">
        <v>45</v>
      </c>
      <c r="G20" s="13"/>
      <c r="H20" s="47"/>
      <c r="I20" s="15"/>
    </row>
    <row r="21" spans="1:9" ht="12.75" customHeight="1">
      <c r="A21" s="15"/>
      <c r="B21" s="15" t="s">
        <v>184</v>
      </c>
      <c r="C21" s="137" t="s">
        <v>46</v>
      </c>
      <c r="D21" s="137"/>
      <c r="E21" s="137"/>
      <c r="F21" s="137"/>
      <c r="G21" s="137"/>
      <c r="H21" s="19" t="s">
        <v>133</v>
      </c>
      <c r="I21" s="48">
        <f>MAX(MIN(MIN(SUM(G9:G11),100000)+SUM(G12:G20),I7),0)</f>
        <v>0</v>
      </c>
    </row>
    <row r="22" spans="1:9" ht="12.75" customHeight="1">
      <c r="A22" s="15" t="s">
        <v>145</v>
      </c>
      <c r="B22" s="137" t="s">
        <v>47</v>
      </c>
      <c r="C22" s="137"/>
      <c r="D22" s="137"/>
      <c r="E22" s="137"/>
      <c r="F22" s="137"/>
      <c r="G22" s="137"/>
      <c r="H22" s="19" t="s">
        <v>149</v>
      </c>
      <c r="I22" s="48">
        <f>SUM(I7-I21)</f>
        <v>0</v>
      </c>
    </row>
    <row r="23" spans="1:9" ht="12.75" customHeight="1">
      <c r="A23" s="15" t="s">
        <v>159</v>
      </c>
      <c r="B23" s="137" t="s">
        <v>48</v>
      </c>
      <c r="C23" s="137"/>
      <c r="D23" s="137"/>
      <c r="E23" s="137"/>
      <c r="F23" s="137"/>
      <c r="G23" s="137"/>
      <c r="H23" s="19" t="s">
        <v>190</v>
      </c>
      <c r="I23" s="13"/>
    </row>
    <row r="24" spans="1:9" ht="12.75" customHeight="1">
      <c r="A24" s="15" t="s">
        <v>160</v>
      </c>
      <c r="B24" s="137" t="s">
        <v>49</v>
      </c>
      <c r="C24" s="137"/>
      <c r="D24" s="137"/>
      <c r="E24" s="137"/>
      <c r="F24" s="137"/>
      <c r="G24" s="137"/>
      <c r="H24" s="19" t="s">
        <v>191</v>
      </c>
      <c r="I24" s="48">
        <f>SUM(I22+I23)</f>
        <v>0</v>
      </c>
    </row>
    <row r="25" spans="1:9" ht="12.75" customHeight="1">
      <c r="A25" s="15" t="s">
        <v>161</v>
      </c>
      <c r="B25" s="15" t="s">
        <v>126</v>
      </c>
      <c r="C25" s="137" t="s">
        <v>50</v>
      </c>
      <c r="D25" s="137"/>
      <c r="E25" s="137"/>
      <c r="F25" s="137"/>
      <c r="G25" s="137"/>
      <c r="H25" s="47" t="s">
        <v>162</v>
      </c>
      <c r="I25" s="13"/>
    </row>
    <row r="26" spans="1:9" ht="12.75" customHeight="1">
      <c r="A26" s="15"/>
      <c r="B26" s="15" t="s">
        <v>128</v>
      </c>
      <c r="C26" s="137" t="s">
        <v>51</v>
      </c>
      <c r="D26" s="137"/>
      <c r="E26" s="137"/>
      <c r="F26" s="137"/>
      <c r="G26" s="137"/>
      <c r="H26" s="47" t="s">
        <v>163</v>
      </c>
      <c r="I26" s="13"/>
    </row>
    <row r="27" spans="1:9" ht="12.75" customHeight="1">
      <c r="A27" s="15" t="s">
        <v>168</v>
      </c>
      <c r="B27" s="15" t="s">
        <v>126</v>
      </c>
      <c r="C27" s="137" t="s">
        <v>52</v>
      </c>
      <c r="D27" s="137"/>
      <c r="E27" s="137"/>
      <c r="F27" s="47" t="s">
        <v>185</v>
      </c>
      <c r="G27" s="48">
        <f>SUM(I25-I26)</f>
        <v>0</v>
      </c>
      <c r="H27" s="47"/>
      <c r="I27" s="15"/>
    </row>
    <row r="28" spans="1:9" ht="12.75" customHeight="1">
      <c r="A28" s="15"/>
      <c r="B28" s="15" t="s">
        <v>128</v>
      </c>
      <c r="C28" s="137" t="s">
        <v>53</v>
      </c>
      <c r="D28" s="137"/>
      <c r="E28" s="137"/>
      <c r="F28" s="47" t="s">
        <v>186</v>
      </c>
      <c r="G28" s="13"/>
      <c r="H28" s="47"/>
      <c r="I28" s="15"/>
    </row>
    <row r="29" spans="1:9" ht="22.5" customHeight="1">
      <c r="A29" s="15"/>
      <c r="B29" s="15" t="s">
        <v>129</v>
      </c>
      <c r="C29" s="137" t="s">
        <v>490</v>
      </c>
      <c r="D29" s="137"/>
      <c r="E29" s="137"/>
      <c r="F29" s="47" t="s">
        <v>187</v>
      </c>
      <c r="G29" s="68"/>
      <c r="H29" s="47"/>
      <c r="I29" s="15"/>
    </row>
    <row r="30" spans="1:9" ht="12.75" customHeight="1">
      <c r="A30" s="15"/>
      <c r="B30" s="15" t="s">
        <v>136</v>
      </c>
      <c r="C30" s="137" t="s">
        <v>54</v>
      </c>
      <c r="D30" s="137"/>
      <c r="E30" s="137"/>
      <c r="F30" s="137"/>
      <c r="G30" s="137"/>
      <c r="H30" s="19" t="s">
        <v>188</v>
      </c>
      <c r="I30" s="48">
        <f>SUM(G27:G29)</f>
        <v>0</v>
      </c>
    </row>
    <row r="31" spans="1:9" ht="12.75" customHeight="1">
      <c r="A31" s="15" t="s">
        <v>164</v>
      </c>
      <c r="B31" s="137" t="s">
        <v>55</v>
      </c>
      <c r="C31" s="138"/>
      <c r="D31" s="138"/>
      <c r="E31" s="138"/>
      <c r="F31" s="138"/>
      <c r="G31" s="138"/>
      <c r="H31" s="19" t="s">
        <v>164</v>
      </c>
      <c r="I31" s="13"/>
    </row>
    <row r="32" spans="1:9" ht="12.75" customHeight="1">
      <c r="A32" s="15" t="s">
        <v>165</v>
      </c>
      <c r="B32" s="137" t="s">
        <v>56</v>
      </c>
      <c r="C32" s="138"/>
      <c r="D32" s="138"/>
      <c r="E32" s="138"/>
      <c r="F32" s="138"/>
      <c r="G32" s="138"/>
      <c r="H32" s="19" t="s">
        <v>165</v>
      </c>
      <c r="I32" s="13"/>
    </row>
    <row r="33" spans="1:9" ht="12.75" customHeight="1">
      <c r="A33" s="15" t="s">
        <v>166</v>
      </c>
      <c r="B33" s="137" t="s">
        <v>57</v>
      </c>
      <c r="C33" s="137"/>
      <c r="D33" s="137"/>
      <c r="E33" s="137"/>
      <c r="F33" s="137"/>
      <c r="G33" s="137"/>
      <c r="H33" s="19" t="s">
        <v>166</v>
      </c>
      <c r="I33" s="48">
        <f>SUM(I30-I31-I32)</f>
        <v>0</v>
      </c>
    </row>
    <row r="34" spans="1:9" ht="12.75" customHeight="1">
      <c r="A34" s="15" t="s">
        <v>167</v>
      </c>
      <c r="B34" s="15" t="s">
        <v>126</v>
      </c>
      <c r="C34" s="137" t="s">
        <v>58</v>
      </c>
      <c r="D34" s="137"/>
      <c r="E34" s="137"/>
      <c r="F34" s="47" t="s">
        <v>100</v>
      </c>
      <c r="G34" s="13"/>
      <c r="H34" s="47"/>
      <c r="I34" s="15"/>
    </row>
    <row r="35" spans="1:9" ht="12.75" customHeight="1">
      <c r="A35" s="15"/>
      <c r="B35" s="15" t="s">
        <v>128</v>
      </c>
      <c r="C35" s="137" t="s">
        <v>59</v>
      </c>
      <c r="D35" s="137"/>
      <c r="E35" s="137"/>
      <c r="F35" s="47" t="s">
        <v>101</v>
      </c>
      <c r="G35" s="13"/>
      <c r="H35" s="47"/>
      <c r="I35" s="15"/>
    </row>
    <row r="36" spans="1:9" ht="12.75" customHeight="1">
      <c r="A36" s="15"/>
      <c r="B36" s="15" t="s">
        <v>129</v>
      </c>
      <c r="C36" s="137" t="s">
        <v>60</v>
      </c>
      <c r="D36" s="137"/>
      <c r="E36" s="137"/>
      <c r="F36" s="47" t="s">
        <v>102</v>
      </c>
      <c r="G36" s="13"/>
      <c r="H36" s="47"/>
      <c r="I36" s="15"/>
    </row>
    <row r="37" spans="1:9" ht="12.75" customHeight="1">
      <c r="A37" s="15"/>
      <c r="B37" s="15" t="s">
        <v>136</v>
      </c>
      <c r="C37" s="137" t="s">
        <v>61</v>
      </c>
      <c r="D37" s="137"/>
      <c r="E37" s="137"/>
      <c r="F37" s="137"/>
      <c r="G37" s="137"/>
      <c r="H37" s="47" t="s">
        <v>103</v>
      </c>
      <c r="I37" s="48">
        <f>SUM(G34:G36)</f>
        <v>0</v>
      </c>
    </row>
    <row r="38" spans="1:9" ht="12.75" customHeight="1">
      <c r="A38" s="15" t="s">
        <v>170</v>
      </c>
      <c r="B38" s="137" t="s">
        <v>62</v>
      </c>
      <c r="C38" s="137"/>
      <c r="D38" s="137"/>
      <c r="E38" s="137"/>
      <c r="F38" s="137"/>
      <c r="G38" s="137"/>
      <c r="H38" s="19" t="s">
        <v>189</v>
      </c>
      <c r="I38" s="48">
        <f>SUM(I33+I37)</f>
        <v>0</v>
      </c>
    </row>
    <row r="39" spans="1:9" ht="12.75" customHeight="1">
      <c r="A39" s="15" t="s">
        <v>171</v>
      </c>
      <c r="B39" s="137" t="s">
        <v>63</v>
      </c>
      <c r="C39" s="138"/>
      <c r="D39" s="138"/>
      <c r="E39" s="138"/>
      <c r="F39" s="138"/>
      <c r="G39" s="138"/>
      <c r="H39" s="138"/>
      <c r="I39" s="138"/>
    </row>
    <row r="40" spans="1:9" ht="12.75" customHeight="1">
      <c r="A40" s="15"/>
      <c r="B40" s="15" t="s">
        <v>126</v>
      </c>
      <c r="C40" s="137" t="s">
        <v>64</v>
      </c>
      <c r="D40" s="137"/>
      <c r="E40" s="137"/>
      <c r="F40" s="47" t="s">
        <v>172</v>
      </c>
      <c r="G40" s="48">
        <f>SUM(TaxPayments!F3)</f>
        <v>0</v>
      </c>
      <c r="H40" s="47"/>
      <c r="I40" s="15"/>
    </row>
    <row r="41" spans="1:9" ht="12.75" customHeight="1">
      <c r="A41" s="15"/>
      <c r="B41" s="15" t="s">
        <v>128</v>
      </c>
      <c r="C41" s="137" t="s">
        <v>65</v>
      </c>
      <c r="D41" s="137"/>
      <c r="E41" s="137"/>
      <c r="F41" s="47" t="s">
        <v>173</v>
      </c>
      <c r="G41" s="48">
        <f>SUM(TDSSalary!G2+TDSInterest!G2)</f>
        <v>0</v>
      </c>
      <c r="H41" s="47"/>
      <c r="I41" s="15"/>
    </row>
    <row r="42" spans="1:9" ht="12.75" customHeight="1">
      <c r="A42" s="15"/>
      <c r="B42" s="15" t="s">
        <v>129</v>
      </c>
      <c r="C42" s="137" t="s">
        <v>66</v>
      </c>
      <c r="D42" s="137"/>
      <c r="E42" s="137"/>
      <c r="F42" s="47" t="s">
        <v>174</v>
      </c>
      <c r="G42" s="48">
        <f>SUM(TaxPayments!F4)</f>
        <v>0</v>
      </c>
      <c r="H42" s="47"/>
      <c r="I42" s="15"/>
    </row>
    <row r="43" spans="1:9" ht="12.75" customHeight="1">
      <c r="A43" s="15"/>
      <c r="B43" s="15" t="s">
        <v>136</v>
      </c>
      <c r="C43" s="137" t="s">
        <v>67</v>
      </c>
      <c r="D43" s="137"/>
      <c r="E43" s="137"/>
      <c r="F43" s="47"/>
      <c r="G43" s="15"/>
      <c r="H43" s="47" t="s">
        <v>175</v>
      </c>
      <c r="I43" s="48">
        <f>SUM(G40:G42)</f>
        <v>0</v>
      </c>
    </row>
    <row r="44" spans="1:9" ht="12.75" customHeight="1">
      <c r="A44" s="15" t="s">
        <v>176</v>
      </c>
      <c r="B44" s="137" t="s">
        <v>68</v>
      </c>
      <c r="C44" s="137"/>
      <c r="D44" s="137"/>
      <c r="E44" s="137"/>
      <c r="F44" s="137"/>
      <c r="G44" s="137"/>
      <c r="H44" s="137"/>
      <c r="I44" s="48">
        <f>IF(SUM(I38-I43)&gt;0,SUM(I38-I43),0)</f>
        <v>0</v>
      </c>
    </row>
    <row r="45" spans="1:9" ht="12.75" customHeight="1">
      <c r="A45" s="15" t="s">
        <v>177</v>
      </c>
      <c r="B45" s="137" t="s">
        <v>69</v>
      </c>
      <c r="C45" s="137"/>
      <c r="D45" s="137"/>
      <c r="E45" s="137"/>
      <c r="F45" s="137"/>
      <c r="G45" s="137"/>
      <c r="H45" s="137"/>
      <c r="I45" s="48">
        <f>IF(SUM(I43-I38)&gt;0,SUM(I43-I38),0)</f>
        <v>0</v>
      </c>
    </row>
    <row r="46" spans="1:9" ht="12.75" customHeight="1">
      <c r="A46" s="15" t="s">
        <v>178</v>
      </c>
      <c r="B46" s="137" t="s">
        <v>70</v>
      </c>
      <c r="C46" s="137"/>
      <c r="D46" s="137"/>
      <c r="E46" s="137"/>
      <c r="F46" s="137"/>
      <c r="G46" s="137"/>
      <c r="H46" s="19" t="s">
        <v>255</v>
      </c>
      <c r="I46" s="41"/>
    </row>
    <row r="47" spans="1:9" ht="12.75" customHeight="1">
      <c r="A47" s="15" t="s">
        <v>179</v>
      </c>
      <c r="B47" s="137" t="s">
        <v>104</v>
      </c>
      <c r="C47" s="137"/>
      <c r="D47" s="137"/>
      <c r="E47" s="137"/>
      <c r="F47" s="137"/>
      <c r="G47" s="137"/>
      <c r="H47" s="19" t="s">
        <v>182</v>
      </c>
      <c r="I47" s="49"/>
    </row>
    <row r="48" spans="1:9" ht="12.75" customHeight="1">
      <c r="A48" s="15" t="s">
        <v>180</v>
      </c>
      <c r="B48" s="137" t="s">
        <v>71</v>
      </c>
      <c r="C48" s="138"/>
      <c r="D48" s="138"/>
      <c r="E48" s="138"/>
      <c r="F48" s="138"/>
      <c r="G48" s="138"/>
      <c r="H48" s="138"/>
      <c r="I48" s="138"/>
    </row>
    <row r="49" spans="1:9" ht="12.75" customHeight="1">
      <c r="A49" s="15"/>
      <c r="B49" s="15"/>
      <c r="C49" s="137" t="s">
        <v>72</v>
      </c>
      <c r="D49" s="137"/>
      <c r="E49" s="137"/>
      <c r="F49" s="137"/>
      <c r="G49" s="137"/>
      <c r="H49" s="50"/>
      <c r="I49" s="49"/>
    </row>
    <row r="50" spans="1:9" ht="12.75" customHeight="1">
      <c r="A50" s="15"/>
      <c r="B50" s="15"/>
      <c r="C50" s="137" t="s">
        <v>105</v>
      </c>
      <c r="D50" s="137"/>
      <c r="E50" s="137"/>
      <c r="F50" s="137"/>
      <c r="G50" s="137"/>
      <c r="H50" s="18"/>
      <c r="I50" s="49"/>
    </row>
    <row r="51" spans="1:9" ht="13.5" customHeight="1" hidden="1">
      <c r="A51" s="6"/>
      <c r="B51" s="6"/>
      <c r="C51" s="6"/>
      <c r="D51" s="6"/>
      <c r="E51" s="6"/>
      <c r="F51" s="7"/>
      <c r="G51" s="6"/>
      <c r="H51" s="7"/>
      <c r="I51" s="6"/>
    </row>
    <row r="52" spans="1:9" ht="13.5" customHeight="1" hidden="1">
      <c r="A52" s="6"/>
      <c r="B52" s="6"/>
      <c r="C52" s="6"/>
      <c r="D52" s="6"/>
      <c r="E52" s="6"/>
      <c r="F52" s="7"/>
      <c r="G52" s="6"/>
      <c r="H52" s="7"/>
      <c r="I52" s="6"/>
    </row>
    <row r="53" spans="1:9" ht="13.5" customHeight="1" hidden="1">
      <c r="A53" s="6"/>
      <c r="B53" s="6"/>
      <c r="C53" s="6"/>
      <c r="D53" s="6"/>
      <c r="E53" s="6"/>
      <c r="F53" s="7"/>
      <c r="G53" s="6"/>
      <c r="H53" s="7"/>
      <c r="I53" s="6"/>
    </row>
    <row r="54" spans="1:9" ht="13.5" customHeight="1" hidden="1">
      <c r="A54" s="6"/>
      <c r="B54" s="6"/>
      <c r="C54" s="6"/>
      <c r="D54" s="6"/>
      <c r="E54" s="6"/>
      <c r="F54" s="7"/>
      <c r="G54" s="6"/>
      <c r="H54" s="7"/>
      <c r="I54" s="6"/>
    </row>
    <row r="55" spans="1:9" ht="13.5" customHeight="1" hidden="1">
      <c r="A55" s="6"/>
      <c r="B55" s="6"/>
      <c r="C55" s="6"/>
      <c r="D55" s="6"/>
      <c r="E55" s="6"/>
      <c r="F55" s="7"/>
      <c r="G55" s="6"/>
      <c r="H55" s="7"/>
      <c r="I55" s="6"/>
    </row>
    <row r="56" spans="1:9" ht="13.5" customHeight="1" hidden="1">
      <c r="A56" s="6"/>
      <c r="B56" s="6"/>
      <c r="C56" s="6"/>
      <c r="D56" s="6"/>
      <c r="E56" s="6"/>
      <c r="F56" s="7"/>
      <c r="G56" s="6"/>
      <c r="H56" s="7"/>
      <c r="I56" s="6"/>
    </row>
    <row r="57" spans="1:9" ht="13.5" customHeight="1" hidden="1">
      <c r="A57" s="6"/>
      <c r="B57" s="6"/>
      <c r="C57" s="6"/>
      <c r="D57" s="6"/>
      <c r="E57" s="6"/>
      <c r="F57" s="7"/>
      <c r="G57" s="6"/>
      <c r="H57" s="7"/>
      <c r="I57" s="6"/>
    </row>
    <row r="58" spans="1:9" ht="13.5" customHeight="1" hidden="1">
      <c r="A58" s="6"/>
      <c r="B58" s="6"/>
      <c r="C58" s="6"/>
      <c r="D58" s="6"/>
      <c r="E58" s="6"/>
      <c r="F58" s="7"/>
      <c r="G58" s="6"/>
      <c r="H58" s="7"/>
      <c r="I58" s="6"/>
    </row>
    <row r="59" spans="1:9" ht="13.5" customHeight="1" hidden="1">
      <c r="A59" s="6"/>
      <c r="B59" s="6"/>
      <c r="C59" s="6"/>
      <c r="D59" s="6"/>
      <c r="E59" s="6"/>
      <c r="F59" s="7"/>
      <c r="G59" s="6"/>
      <c r="H59" s="7"/>
      <c r="I59" s="6"/>
    </row>
    <row r="60" spans="1:9" ht="13.5" customHeight="1" hidden="1">
      <c r="A60" s="6"/>
      <c r="B60" s="6"/>
      <c r="C60" s="6"/>
      <c r="D60" s="6"/>
      <c r="E60" s="6"/>
      <c r="F60" s="7"/>
      <c r="G60" s="6"/>
      <c r="H60" s="7"/>
      <c r="I60" s="6"/>
    </row>
    <row r="61" spans="1:9" ht="13.5" customHeight="1" hidden="1">
      <c r="A61" s="6"/>
      <c r="B61" s="6"/>
      <c r="C61" s="6"/>
      <c r="D61" s="6"/>
      <c r="E61" s="6"/>
      <c r="F61" s="7"/>
      <c r="G61" s="6"/>
      <c r="H61" s="7"/>
      <c r="I61" s="6"/>
    </row>
    <row r="62" spans="1:9" ht="13.5" customHeight="1" hidden="1">
      <c r="A62" s="6"/>
      <c r="B62" s="6"/>
      <c r="C62" s="6"/>
      <c r="D62" s="6"/>
      <c r="E62" s="6"/>
      <c r="F62" s="7"/>
      <c r="G62" s="6"/>
      <c r="H62" s="7"/>
      <c r="I62" s="6"/>
    </row>
    <row r="63" spans="1:9" ht="13.5" customHeight="1" hidden="1">
      <c r="A63" s="6"/>
      <c r="B63" s="6"/>
      <c r="C63" s="6"/>
      <c r="D63" s="6"/>
      <c r="E63" s="6"/>
      <c r="F63" s="7"/>
      <c r="G63" s="6"/>
      <c r="H63" s="7"/>
      <c r="I63" s="6"/>
    </row>
    <row r="64" spans="1:9" ht="13.5" customHeight="1" hidden="1">
      <c r="A64" s="6"/>
      <c r="B64" s="6"/>
      <c r="C64" s="6"/>
      <c r="D64" s="6"/>
      <c r="E64" s="6"/>
      <c r="F64" s="7"/>
      <c r="G64" s="6"/>
      <c r="H64" s="7"/>
      <c r="I64" s="6"/>
    </row>
    <row r="65" spans="1:9" ht="13.5" customHeight="1" hidden="1">
      <c r="A65" s="6"/>
      <c r="B65" s="6"/>
      <c r="C65" s="6"/>
      <c r="D65" s="6"/>
      <c r="E65" s="6"/>
      <c r="F65" s="7"/>
      <c r="G65" s="6"/>
      <c r="H65" s="7"/>
      <c r="I65" s="6"/>
    </row>
    <row r="66" spans="1:9" ht="13.5" customHeight="1" hidden="1">
      <c r="A66" s="6"/>
      <c r="B66" s="6"/>
      <c r="C66" s="6"/>
      <c r="D66" s="6"/>
      <c r="E66" s="6"/>
      <c r="F66" s="7"/>
      <c r="G66" s="6"/>
      <c r="H66" s="7"/>
      <c r="I66" s="6"/>
    </row>
  </sheetData>
  <sheetProtection sheet="1" objects="1" scenarios="1"/>
  <mergeCells count="50">
    <mergeCell ref="A1:I1"/>
    <mergeCell ref="B2:G2"/>
    <mergeCell ref="C4:E4"/>
    <mergeCell ref="B3:I3"/>
    <mergeCell ref="C5:E5"/>
    <mergeCell ref="C6:G6"/>
    <mergeCell ref="B7:G7"/>
    <mergeCell ref="B8:I8"/>
    <mergeCell ref="C9:E9"/>
    <mergeCell ref="C10:E10"/>
    <mergeCell ref="C11:E11"/>
    <mergeCell ref="C12:E12"/>
    <mergeCell ref="C13:E13"/>
    <mergeCell ref="C14:E14"/>
    <mergeCell ref="C15:E15"/>
    <mergeCell ref="C16:E16"/>
    <mergeCell ref="C17:E17"/>
    <mergeCell ref="C18:E18"/>
    <mergeCell ref="C19:E19"/>
    <mergeCell ref="C20:E20"/>
    <mergeCell ref="C21:G21"/>
    <mergeCell ref="B22:G22"/>
    <mergeCell ref="B23:G23"/>
    <mergeCell ref="B24:G24"/>
    <mergeCell ref="C25:G25"/>
    <mergeCell ref="C26:G26"/>
    <mergeCell ref="C27:E27"/>
    <mergeCell ref="C28:E28"/>
    <mergeCell ref="C29:E29"/>
    <mergeCell ref="C30:G30"/>
    <mergeCell ref="B31:G31"/>
    <mergeCell ref="B32:G32"/>
    <mergeCell ref="B33:G33"/>
    <mergeCell ref="C34:E34"/>
    <mergeCell ref="C35:E35"/>
    <mergeCell ref="C36:E36"/>
    <mergeCell ref="C37:G37"/>
    <mergeCell ref="B38:G38"/>
    <mergeCell ref="B39:I39"/>
    <mergeCell ref="C40:E40"/>
    <mergeCell ref="C41:E41"/>
    <mergeCell ref="C42:E42"/>
    <mergeCell ref="C43:E43"/>
    <mergeCell ref="B44:H44"/>
    <mergeCell ref="C49:G49"/>
    <mergeCell ref="C50:G50"/>
    <mergeCell ref="B45:H45"/>
    <mergeCell ref="B46:G46"/>
    <mergeCell ref="B47:G47"/>
    <mergeCell ref="B48:I48"/>
  </mergeCells>
  <dataValidations count="3">
    <dataValidation type="list" allowBlank="1" showInputMessage="1" showErrorMessage="1" sqref="I50">
      <formula1>BankAccountType</formula1>
    </dataValidation>
    <dataValidation type="list" allowBlank="1" showInputMessage="1" showErrorMessage="1" sqref="I47">
      <formula1>RefundType</formula1>
    </dataValidation>
    <dataValidation type="textLength" allowBlank="1" showInputMessage="1" showErrorMessage="1" sqref="I49">
      <formula1>9</formula1>
      <formula2>9</formula2>
    </dataValidation>
  </dataValidations>
  <printOptions/>
  <pageMargins left="0.75" right="0.75" top="1" bottom="1" header="0.5" footer="0.5"/>
  <pageSetup blackAndWhite="1" horizontalDpi="300" verticalDpi="300" orientation="portrait" r:id="rId1"/>
  <ignoredErrors>
    <ignoredError sqref="H2 H7 H21:H22 H46:H47 H38 H23:H24" numberStoredAsText="1"/>
  </ignoredErrors>
</worksheet>
</file>

<file path=xl/worksheets/sheet4.xml><?xml version="1.0" encoding="utf-8"?>
<worksheet xmlns="http://schemas.openxmlformats.org/spreadsheetml/2006/main" xmlns:r="http://schemas.openxmlformats.org/officeDocument/2006/relationships">
  <sheetPr codeName="Sheet3"/>
  <dimension ref="A1:M5"/>
  <sheetViews>
    <sheetView workbookViewId="0" topLeftCell="A1">
      <selection activeCell="A1" sqref="A1:M1"/>
    </sheetView>
  </sheetViews>
  <sheetFormatPr defaultColWidth="9.140625" defaultRowHeight="13.5" customHeight="1"/>
  <cols>
    <col min="1" max="1" width="4.00390625" style="25" customWidth="1"/>
    <col min="2" max="2" width="12.7109375" style="25" customWidth="1"/>
    <col min="3" max="3" width="28.00390625" style="25" customWidth="1"/>
    <col min="4" max="4" width="10.00390625" style="26" customWidth="1"/>
    <col min="5" max="5" width="9.140625" style="26" customWidth="1"/>
    <col min="6" max="6" width="9.28125" style="26" customWidth="1"/>
    <col min="7" max="7" width="8.57421875" style="26" customWidth="1"/>
    <col min="8" max="8" width="12.00390625" style="26" customWidth="1"/>
    <col min="9" max="9" width="16.140625" style="79" customWidth="1"/>
    <col min="10" max="10" width="11.140625" style="79" customWidth="1"/>
    <col min="11" max="11" width="12.00390625" style="79" customWidth="1"/>
    <col min="12" max="12" width="8.421875" style="79" customWidth="1"/>
    <col min="13" max="13" width="10.8515625" style="0" customWidth="1"/>
    <col min="14" max="16384" width="9.140625" style="0" hidden="1" customWidth="1"/>
  </cols>
  <sheetData>
    <row r="1" spans="1:13" s="3" customFormat="1" ht="13.5" customHeight="1">
      <c r="A1" s="143" t="s">
        <v>97</v>
      </c>
      <c r="B1" s="144"/>
      <c r="C1" s="144"/>
      <c r="D1" s="144"/>
      <c r="E1" s="144"/>
      <c r="F1" s="144"/>
      <c r="G1" s="144"/>
      <c r="H1" s="144"/>
      <c r="I1" s="144"/>
      <c r="J1" s="144"/>
      <c r="K1" s="144"/>
      <c r="L1" s="144"/>
      <c r="M1" s="144"/>
    </row>
    <row r="2" spans="1:13" s="3" customFormat="1" ht="13.5" customHeight="1">
      <c r="A2" s="140" t="s">
        <v>253</v>
      </c>
      <c r="B2" s="141"/>
      <c r="C2" s="142"/>
      <c r="D2" s="32">
        <f>SUM(D5:D65536)</f>
        <v>0</v>
      </c>
      <c r="E2" s="32">
        <f>SUM(E5:E65536)</f>
        <v>0</v>
      </c>
      <c r="F2" s="32">
        <f>SUM(F5:F65536)</f>
        <v>0</v>
      </c>
      <c r="G2" s="32">
        <f>SUM(G5:G65536)</f>
        <v>0</v>
      </c>
      <c r="H2" s="32">
        <f>SUM(H5:H65536)</f>
        <v>0</v>
      </c>
      <c r="I2" s="36"/>
      <c r="J2" s="36"/>
      <c r="K2" s="36"/>
      <c r="L2" s="36"/>
      <c r="M2" s="36"/>
    </row>
    <row r="3" spans="1:13" s="3" customFormat="1" ht="57" customHeight="1">
      <c r="A3" s="18" t="s">
        <v>199</v>
      </c>
      <c r="B3" s="18" t="s">
        <v>73</v>
      </c>
      <c r="C3" s="18" t="s">
        <v>336</v>
      </c>
      <c r="D3" s="18" t="s">
        <v>74</v>
      </c>
      <c r="E3" s="18" t="s">
        <v>75</v>
      </c>
      <c r="F3" s="18" t="s">
        <v>76</v>
      </c>
      <c r="G3" s="18" t="s">
        <v>491</v>
      </c>
      <c r="H3" s="18" t="s">
        <v>77</v>
      </c>
      <c r="I3" s="84" t="s">
        <v>333</v>
      </c>
      <c r="J3" s="36" t="s">
        <v>329</v>
      </c>
      <c r="K3" s="36" t="s">
        <v>113</v>
      </c>
      <c r="L3" s="36" t="s">
        <v>330</v>
      </c>
      <c r="M3" s="42" t="s">
        <v>540</v>
      </c>
    </row>
    <row r="4" spans="1:13" s="3" customFormat="1" ht="13.5" customHeight="1">
      <c r="A4" s="23" t="s">
        <v>150</v>
      </c>
      <c r="B4" s="23" t="s">
        <v>16</v>
      </c>
      <c r="C4" s="23" t="s">
        <v>131</v>
      </c>
      <c r="D4" s="23" t="s">
        <v>133</v>
      </c>
      <c r="E4" s="23" t="s">
        <v>149</v>
      </c>
      <c r="F4" s="23" t="s">
        <v>190</v>
      </c>
      <c r="G4" s="23" t="s">
        <v>191</v>
      </c>
      <c r="H4" s="23" t="s">
        <v>192</v>
      </c>
      <c r="I4" s="36"/>
      <c r="J4" s="36"/>
      <c r="K4" s="36"/>
      <c r="L4" s="36"/>
      <c r="M4" s="23" t="s">
        <v>311</v>
      </c>
    </row>
    <row r="5" spans="1:8" ht="13.5" customHeight="1">
      <c r="A5" s="27"/>
      <c r="B5" s="27"/>
      <c r="C5" s="27"/>
      <c r="D5" s="28"/>
      <c r="E5" s="28"/>
      <c r="F5" s="28"/>
      <c r="G5" s="28"/>
      <c r="H5" s="28"/>
    </row>
  </sheetData>
  <sheetProtection sheet="1" objects="1" scenarios="1"/>
  <mergeCells count="2">
    <mergeCell ref="A2:C2"/>
    <mergeCell ref="A1:M1"/>
  </mergeCells>
  <dataValidations count="2">
    <dataValidation type="list" allowBlank="1" showInputMessage="1" showErrorMessage="1" sqref="K5:K65536">
      <formula1>States</formula1>
    </dataValidation>
    <dataValidation type="textLength" operator="equal" allowBlank="1" showInputMessage="1" showErrorMessage="1" sqref="B5:B65536">
      <formula1>10</formula1>
    </dataValidation>
  </dataValidations>
  <printOptions/>
  <pageMargins left="0.75" right="0.75" top="1" bottom="1" header="0.5" footer="0.5"/>
  <pageSetup blackAndWhite="1" horizontalDpi="300" verticalDpi="300" orientation="landscape" r:id="rId1"/>
  <ignoredErrors>
    <ignoredError sqref="A4:H4 M4" numberStoredAsText="1"/>
  </ignoredErrors>
</worksheet>
</file>

<file path=xl/worksheets/sheet5.xml><?xml version="1.0" encoding="utf-8"?>
<worksheet xmlns="http://schemas.openxmlformats.org/spreadsheetml/2006/main" xmlns:r="http://schemas.openxmlformats.org/officeDocument/2006/relationships">
  <sheetPr codeName="Sheet4"/>
  <dimension ref="A1:L5"/>
  <sheetViews>
    <sheetView workbookViewId="0" topLeftCell="A1">
      <selection activeCell="A1" sqref="A1:L1"/>
    </sheetView>
  </sheetViews>
  <sheetFormatPr defaultColWidth="9.140625" defaultRowHeight="13.5" customHeight="1"/>
  <cols>
    <col min="1" max="1" width="3.8515625" style="25" customWidth="1"/>
    <col min="2" max="2" width="13.28125" style="25" customWidth="1"/>
    <col min="3" max="3" width="32.00390625" style="25" customWidth="1"/>
    <col min="4" max="4" width="9.8515625" style="26" customWidth="1"/>
    <col min="5" max="5" width="10.28125" style="29" customWidth="1"/>
    <col min="6" max="6" width="9.421875" style="26" customWidth="1"/>
    <col min="7" max="7" width="9.57421875" style="26" customWidth="1"/>
    <col min="8" max="8" width="17.00390625" style="80" customWidth="1"/>
    <col min="9" max="9" width="11.421875" style="80" customWidth="1"/>
    <col min="10" max="10" width="12.8515625" style="80" customWidth="1"/>
    <col min="11" max="11" width="9.421875" style="80" customWidth="1"/>
    <col min="12" max="12" width="12.421875" style="0" customWidth="1"/>
    <col min="13" max="255" width="9.140625" style="0" hidden="1" customWidth="1"/>
    <col min="256" max="16384" width="3.421875" style="0" hidden="1" customWidth="1"/>
  </cols>
  <sheetData>
    <row r="1" spans="1:12" s="3" customFormat="1" ht="13.5" customHeight="1">
      <c r="A1" s="146" t="s">
        <v>96</v>
      </c>
      <c r="B1" s="147"/>
      <c r="C1" s="147"/>
      <c r="D1" s="147"/>
      <c r="E1" s="147"/>
      <c r="F1" s="147"/>
      <c r="G1" s="147"/>
      <c r="H1" s="147"/>
      <c r="I1" s="147"/>
      <c r="J1" s="147"/>
      <c r="K1" s="147"/>
      <c r="L1" s="147"/>
    </row>
    <row r="2" spans="1:12" s="3" customFormat="1" ht="13.5" customHeight="1">
      <c r="A2" s="145" t="s">
        <v>253</v>
      </c>
      <c r="B2" s="145"/>
      <c r="C2" s="145"/>
      <c r="D2" s="33">
        <f>SUM(D5:D65536)</f>
        <v>0</v>
      </c>
      <c r="E2" s="22"/>
      <c r="F2" s="33">
        <f>SUM(F5:F65536)</f>
        <v>0</v>
      </c>
      <c r="G2" s="33">
        <f>SUM(G5:G65536)</f>
        <v>0</v>
      </c>
      <c r="H2" s="36"/>
      <c r="I2" s="36"/>
      <c r="J2" s="36"/>
      <c r="K2" s="36"/>
      <c r="L2" s="36"/>
    </row>
    <row r="3" spans="1:12" s="3" customFormat="1" ht="61.5" customHeight="1">
      <c r="A3" s="18" t="s">
        <v>24</v>
      </c>
      <c r="B3" s="18" t="s">
        <v>193</v>
      </c>
      <c r="C3" s="18" t="s">
        <v>335</v>
      </c>
      <c r="D3" s="18" t="s">
        <v>78</v>
      </c>
      <c r="E3" s="18" t="s">
        <v>194</v>
      </c>
      <c r="F3" s="18" t="s">
        <v>492</v>
      </c>
      <c r="G3" s="18" t="s">
        <v>195</v>
      </c>
      <c r="H3" s="83" t="s">
        <v>334</v>
      </c>
      <c r="I3" s="36" t="s">
        <v>329</v>
      </c>
      <c r="J3" s="36" t="s">
        <v>113</v>
      </c>
      <c r="K3" s="36" t="s">
        <v>330</v>
      </c>
      <c r="L3" s="42" t="s">
        <v>540</v>
      </c>
    </row>
    <row r="4" spans="1:12" s="3" customFormat="1" ht="13.5" customHeight="1">
      <c r="A4" s="23" t="s">
        <v>150</v>
      </c>
      <c r="B4" s="23" t="s">
        <v>16</v>
      </c>
      <c r="C4" s="23" t="s">
        <v>131</v>
      </c>
      <c r="D4" s="23" t="s">
        <v>133</v>
      </c>
      <c r="E4" s="23" t="s">
        <v>149</v>
      </c>
      <c r="F4" s="23" t="s">
        <v>190</v>
      </c>
      <c r="G4" s="23" t="s">
        <v>191</v>
      </c>
      <c r="H4" s="36"/>
      <c r="I4" s="36"/>
      <c r="J4" s="36"/>
      <c r="K4" s="36"/>
      <c r="L4" s="23" t="s">
        <v>192</v>
      </c>
    </row>
    <row r="5" spans="1:11" ht="13.5" customHeight="1">
      <c r="A5" s="27"/>
      <c r="B5" s="27"/>
      <c r="C5" s="27"/>
      <c r="D5" s="28"/>
      <c r="E5" s="30"/>
      <c r="F5" s="28"/>
      <c r="G5" s="28"/>
      <c r="K5" s="81"/>
    </row>
  </sheetData>
  <sheetProtection sheet="1" objects="1" scenarios="1"/>
  <mergeCells count="2">
    <mergeCell ref="A2:C2"/>
    <mergeCell ref="A1:L1"/>
  </mergeCells>
  <dataValidations count="2">
    <dataValidation type="list" allowBlank="1" showInputMessage="1" showErrorMessage="1" sqref="J5:J65536">
      <formula1>States</formula1>
    </dataValidation>
    <dataValidation type="textLength" operator="equal" allowBlank="1" showInputMessage="1" showErrorMessage="1" sqref="B5:B65536">
      <formula1>10</formula1>
    </dataValidation>
  </dataValidations>
  <printOptions/>
  <pageMargins left="0.75" right="0.75" top="1" bottom="1" header="0.5" footer="0.5"/>
  <pageSetup blackAndWhite="1" horizontalDpi="300" verticalDpi="300" orientation="landscape" r:id="rId1"/>
  <ignoredErrors>
    <ignoredError sqref="A4:G4 L4" numberStoredAsText="1"/>
  </ignoredErrors>
</worksheet>
</file>

<file path=xl/worksheets/sheet6.xml><?xml version="1.0" encoding="utf-8"?>
<worksheet xmlns="http://schemas.openxmlformats.org/spreadsheetml/2006/main" xmlns:r="http://schemas.openxmlformats.org/officeDocument/2006/relationships">
  <sheetPr codeName="Sheet5"/>
  <dimension ref="A1:G7"/>
  <sheetViews>
    <sheetView workbookViewId="0" topLeftCell="A1">
      <selection activeCell="A1" sqref="A1:G1"/>
    </sheetView>
  </sheetViews>
  <sheetFormatPr defaultColWidth="9.140625" defaultRowHeight="13.5" customHeight="1"/>
  <cols>
    <col min="1" max="1" width="4.00390625" style="25" customWidth="1"/>
    <col min="2" max="2" width="28.140625" style="25" customWidth="1"/>
    <col min="3" max="3" width="10.28125" style="25" customWidth="1"/>
    <col min="4" max="4" width="12.8515625" style="29" customWidth="1"/>
    <col min="5" max="5" width="9.140625" style="25" customWidth="1"/>
    <col min="6" max="6" width="10.00390625" style="26" customWidth="1"/>
    <col min="7" max="7" width="16.28125" style="0" customWidth="1"/>
    <col min="8" max="16384" width="0" style="0" hidden="1" customWidth="1"/>
  </cols>
  <sheetData>
    <row r="1" spans="1:7" s="3" customFormat="1" ht="13.5" customHeight="1">
      <c r="A1" s="146" t="s">
        <v>83</v>
      </c>
      <c r="B1" s="147"/>
      <c r="C1" s="147"/>
      <c r="D1" s="147"/>
      <c r="E1" s="147"/>
      <c r="F1" s="147"/>
      <c r="G1" s="147"/>
    </row>
    <row r="2" spans="1:7" s="3" customFormat="1" ht="13.5" customHeight="1">
      <c r="A2" s="148" t="s">
        <v>280</v>
      </c>
      <c r="B2" s="149"/>
      <c r="C2" s="149"/>
      <c r="D2" s="149"/>
      <c r="E2" s="150"/>
      <c r="F2" s="33">
        <f>SUM(F6:F65536)</f>
        <v>0</v>
      </c>
      <c r="G2" s="151"/>
    </row>
    <row r="3" spans="1:7" s="3" customFormat="1" ht="13.5" customHeight="1">
      <c r="A3" s="145" t="s">
        <v>281</v>
      </c>
      <c r="B3" s="145"/>
      <c r="C3" s="145"/>
      <c r="D3" s="145"/>
      <c r="E3" s="145"/>
      <c r="F3" s="13"/>
      <c r="G3" s="152"/>
    </row>
    <row r="4" spans="1:7" s="3" customFormat="1" ht="13.5" customHeight="1">
      <c r="A4" s="148" t="s">
        <v>282</v>
      </c>
      <c r="B4" s="149"/>
      <c r="C4" s="149"/>
      <c r="D4" s="149"/>
      <c r="E4" s="150"/>
      <c r="F4" s="13"/>
      <c r="G4" s="153"/>
    </row>
    <row r="5" spans="1:7" s="3" customFormat="1" ht="39" customHeight="1">
      <c r="A5" s="20" t="s">
        <v>24</v>
      </c>
      <c r="B5" s="20" t="s">
        <v>331</v>
      </c>
      <c r="C5" s="20" t="s">
        <v>79</v>
      </c>
      <c r="D5" s="21" t="s">
        <v>80</v>
      </c>
      <c r="E5" s="20" t="s">
        <v>98</v>
      </c>
      <c r="F5" s="20" t="s">
        <v>99</v>
      </c>
      <c r="G5" s="82" t="s">
        <v>332</v>
      </c>
    </row>
    <row r="6" spans="1:6" ht="13.5" customHeight="1">
      <c r="A6" s="27"/>
      <c r="B6" s="27"/>
      <c r="C6" s="27"/>
      <c r="D6" s="30"/>
      <c r="E6" s="35"/>
      <c r="F6" s="28"/>
    </row>
    <row r="7" spans="3:6" ht="13.5" customHeight="1">
      <c r="C7" s="27"/>
      <c r="D7" s="34"/>
      <c r="E7" s="27"/>
      <c r="F7" s="28"/>
    </row>
  </sheetData>
  <sheetProtection sheet="1" objects="1" scenarios="1"/>
  <mergeCells count="5">
    <mergeCell ref="A3:E3"/>
    <mergeCell ref="A2:E2"/>
    <mergeCell ref="A4:E4"/>
    <mergeCell ref="A1:G1"/>
    <mergeCell ref="G2:G4"/>
  </mergeCells>
  <dataValidations count="2">
    <dataValidation type="textLength" operator="lessThanOrEqual" allowBlank="1" showInputMessage="1" showErrorMessage="1" sqref="C6:C65536">
      <formula1>7</formula1>
    </dataValidation>
    <dataValidation type="textLength" operator="lessThanOrEqual" allowBlank="1" showInputMessage="1" showErrorMessage="1" sqref="E6:E65536">
      <formula1>5</formula1>
    </dataValidation>
  </dataValidations>
  <printOptions/>
  <pageMargins left="0.75" right="0.75" top="1" bottom="1" header="0.5" footer="0.5"/>
  <pageSetup blackAndWhite="1" horizontalDpi="300" verticalDpi="300" orientation="portrait" r:id="rId1"/>
</worksheet>
</file>

<file path=xl/worksheets/sheet7.xml><?xml version="1.0" encoding="utf-8"?>
<worksheet xmlns="http://schemas.openxmlformats.org/spreadsheetml/2006/main" xmlns:r="http://schemas.openxmlformats.org/officeDocument/2006/relationships">
  <sheetPr codeName="Sheet7"/>
  <dimension ref="A1:G22"/>
  <sheetViews>
    <sheetView workbookViewId="0" topLeftCell="A1">
      <selection activeCell="A1" sqref="A1:G1"/>
    </sheetView>
  </sheetViews>
  <sheetFormatPr defaultColWidth="9.140625" defaultRowHeight="0" customHeight="1" zeroHeight="1"/>
  <cols>
    <col min="1" max="1" width="4.00390625" style="31" customWidth="1"/>
    <col min="2" max="2" width="10.28125" style="31" customWidth="1"/>
    <col min="3" max="3" width="15.421875" style="31" customWidth="1"/>
    <col min="4" max="4" width="12.140625" style="31" customWidth="1"/>
    <col min="5" max="5" width="18.7109375" style="31" customWidth="1"/>
    <col min="6" max="6" width="14.28125" style="52" customWidth="1"/>
    <col min="7" max="7" width="16.140625" style="53" customWidth="1"/>
    <col min="8" max="254" width="9.140625" style="3" hidden="1" customWidth="1"/>
    <col min="255" max="16384" width="1.28515625" style="3" hidden="1" customWidth="1"/>
  </cols>
  <sheetData>
    <row r="1" spans="1:7" ht="13.5" customHeight="1">
      <c r="A1" s="173" t="s">
        <v>92</v>
      </c>
      <c r="B1" s="173"/>
      <c r="C1" s="173"/>
      <c r="D1" s="173"/>
      <c r="E1" s="173"/>
      <c r="F1" s="173"/>
      <c r="G1" s="173"/>
    </row>
    <row r="2" spans="1:7" ht="13.5" customHeight="1">
      <c r="A2" s="14" t="s">
        <v>216</v>
      </c>
      <c r="B2" s="145" t="s">
        <v>81</v>
      </c>
      <c r="C2" s="145"/>
      <c r="D2" s="145"/>
      <c r="E2" s="145"/>
      <c r="F2" s="145"/>
      <c r="G2" s="14" t="s">
        <v>82</v>
      </c>
    </row>
    <row r="3" spans="1:7" ht="46.5" customHeight="1">
      <c r="A3" s="15" t="s">
        <v>126</v>
      </c>
      <c r="B3" s="137" t="s">
        <v>208</v>
      </c>
      <c r="C3" s="137"/>
      <c r="D3" s="137"/>
      <c r="E3" s="137"/>
      <c r="F3" s="137"/>
      <c r="G3" s="12"/>
    </row>
    <row r="4" spans="1:7" ht="24.75" customHeight="1">
      <c r="A4" s="15" t="s">
        <v>128</v>
      </c>
      <c r="B4" s="160" t="s">
        <v>209</v>
      </c>
      <c r="C4" s="160"/>
      <c r="D4" s="160"/>
      <c r="E4" s="160"/>
      <c r="F4" s="160"/>
      <c r="G4" s="12"/>
    </row>
    <row r="5" spans="1:7" ht="24" customHeight="1">
      <c r="A5" s="15" t="s">
        <v>129</v>
      </c>
      <c r="B5" s="160" t="s">
        <v>210</v>
      </c>
      <c r="C5" s="160"/>
      <c r="D5" s="160"/>
      <c r="E5" s="160"/>
      <c r="F5" s="160"/>
      <c r="G5" s="12"/>
    </row>
    <row r="6" spans="1:7" ht="25.5" customHeight="1">
      <c r="A6" s="15" t="s">
        <v>136</v>
      </c>
      <c r="B6" s="160" t="s">
        <v>211</v>
      </c>
      <c r="C6" s="160"/>
      <c r="D6" s="160"/>
      <c r="E6" s="160"/>
      <c r="F6" s="160"/>
      <c r="G6" s="12"/>
    </row>
    <row r="7" spans="1:7" ht="24" customHeight="1">
      <c r="A7" s="15" t="s">
        <v>135</v>
      </c>
      <c r="B7" s="160" t="s">
        <v>212</v>
      </c>
      <c r="C7" s="160"/>
      <c r="D7" s="160"/>
      <c r="E7" s="160"/>
      <c r="F7" s="160"/>
      <c r="G7" s="12"/>
    </row>
    <row r="8" spans="1:7" ht="23.25" customHeight="1">
      <c r="A8" s="15" t="s">
        <v>154</v>
      </c>
      <c r="B8" s="160" t="s">
        <v>213</v>
      </c>
      <c r="C8" s="160"/>
      <c r="D8" s="160"/>
      <c r="E8" s="160"/>
      <c r="F8" s="160"/>
      <c r="G8" s="12"/>
    </row>
    <row r="9" spans="1:7" ht="24" customHeight="1">
      <c r="A9" s="15" t="s">
        <v>155</v>
      </c>
      <c r="B9" s="160" t="s">
        <v>214</v>
      </c>
      <c r="C9" s="160"/>
      <c r="D9" s="160"/>
      <c r="E9" s="160"/>
      <c r="F9" s="160"/>
      <c r="G9" s="12"/>
    </row>
    <row r="10" spans="1:7" ht="26.25" customHeight="1">
      <c r="A10" s="15" t="s">
        <v>156</v>
      </c>
      <c r="B10" s="160" t="s">
        <v>215</v>
      </c>
      <c r="C10" s="160"/>
      <c r="D10" s="160"/>
      <c r="E10" s="160"/>
      <c r="F10" s="160"/>
      <c r="G10" s="12"/>
    </row>
    <row r="11" spans="1:7" ht="13.5" customHeight="1">
      <c r="A11" s="157"/>
      <c r="B11" s="158"/>
      <c r="C11" s="158"/>
      <c r="D11" s="158"/>
      <c r="E11" s="158"/>
      <c r="F11" s="158"/>
      <c r="G11" s="159"/>
    </row>
    <row r="12" spans="1:7" ht="13.5" customHeight="1">
      <c r="A12" s="15" t="s">
        <v>181</v>
      </c>
      <c r="B12" s="137" t="s">
        <v>84</v>
      </c>
      <c r="C12" s="137"/>
      <c r="D12" s="137"/>
      <c r="E12" s="137"/>
      <c r="F12" s="19" t="s">
        <v>183</v>
      </c>
      <c r="G12" s="13"/>
    </row>
    <row r="13" spans="1:7" ht="13.5" customHeight="1">
      <c r="A13" s="164"/>
      <c r="B13" s="164"/>
      <c r="C13" s="164"/>
      <c r="D13" s="164"/>
      <c r="E13" s="164"/>
      <c r="F13" s="164"/>
      <c r="G13" s="164"/>
    </row>
    <row r="14" spans="1:7" ht="13.5" customHeight="1">
      <c r="A14" s="166" t="s">
        <v>85</v>
      </c>
      <c r="B14" s="167"/>
      <c r="C14" s="167"/>
      <c r="D14" s="167"/>
      <c r="E14" s="167"/>
      <c r="F14" s="167"/>
      <c r="G14" s="168"/>
    </row>
    <row r="15" spans="1:7" ht="13.5" customHeight="1">
      <c r="A15" s="51" t="s">
        <v>87</v>
      </c>
      <c r="B15" s="169"/>
      <c r="C15" s="169"/>
      <c r="D15" s="169"/>
      <c r="E15" s="16" t="s">
        <v>88</v>
      </c>
      <c r="F15" s="169"/>
      <c r="G15" s="170"/>
    </row>
    <row r="16" spans="1:7" ht="45" customHeight="1">
      <c r="A16" s="161" t="s">
        <v>541</v>
      </c>
      <c r="B16" s="162"/>
      <c r="C16" s="162"/>
      <c r="D16" s="162"/>
      <c r="E16" s="162"/>
      <c r="F16" s="162"/>
      <c r="G16" s="163"/>
    </row>
    <row r="17" spans="1:7" ht="13.5" customHeight="1">
      <c r="A17" s="171"/>
      <c r="B17" s="164"/>
      <c r="C17" s="164"/>
      <c r="D17" s="164"/>
      <c r="E17" s="164"/>
      <c r="F17" s="164"/>
      <c r="G17" s="172"/>
    </row>
    <row r="18" spans="1:7" ht="13.5" customHeight="1">
      <c r="A18" s="24"/>
      <c r="B18" s="73" t="s">
        <v>86</v>
      </c>
      <c r="C18" s="67"/>
      <c r="D18" s="73" t="s">
        <v>94</v>
      </c>
      <c r="E18" s="74"/>
      <c r="F18" s="75" t="s">
        <v>95</v>
      </c>
      <c r="G18" s="76"/>
    </row>
    <row r="19" spans="1:7" ht="13.5" customHeight="1">
      <c r="A19" s="164"/>
      <c r="B19" s="164"/>
      <c r="C19" s="164"/>
      <c r="D19" s="164"/>
      <c r="E19" s="164"/>
      <c r="F19" s="164"/>
      <c r="G19" s="164"/>
    </row>
    <row r="20" spans="1:7" ht="14.25" customHeight="1">
      <c r="A20" s="15" t="s">
        <v>493</v>
      </c>
      <c r="B20" s="157" t="s">
        <v>93</v>
      </c>
      <c r="C20" s="158"/>
      <c r="D20" s="158"/>
      <c r="E20" s="158"/>
      <c r="F20" s="158"/>
      <c r="G20" s="159"/>
    </row>
    <row r="21" spans="1:7" ht="35.25" customHeight="1">
      <c r="A21" s="165" t="s">
        <v>89</v>
      </c>
      <c r="B21" s="165"/>
      <c r="C21" s="70"/>
      <c r="D21" s="17" t="s">
        <v>90</v>
      </c>
      <c r="E21" s="71"/>
      <c r="F21" s="17" t="s">
        <v>91</v>
      </c>
      <c r="G21" s="72"/>
    </row>
    <row r="22" spans="1:7" ht="24.75" customHeight="1">
      <c r="A22" s="154" t="s">
        <v>257</v>
      </c>
      <c r="B22" s="155"/>
      <c r="C22" s="155"/>
      <c r="D22" s="155"/>
      <c r="E22" s="155"/>
      <c r="F22" s="156"/>
      <c r="G22" s="71"/>
    </row>
  </sheetData>
  <sheetProtection sheet="1" objects="1" scenarios="1"/>
  <mergeCells count="22">
    <mergeCell ref="A1:G1"/>
    <mergeCell ref="B2:F2"/>
    <mergeCell ref="B3:F3"/>
    <mergeCell ref="B4:F4"/>
    <mergeCell ref="A19:G19"/>
    <mergeCell ref="B5:F5"/>
    <mergeCell ref="B6:F6"/>
    <mergeCell ref="B7:F7"/>
    <mergeCell ref="F15:G15"/>
    <mergeCell ref="B12:E12"/>
    <mergeCell ref="A11:G11"/>
    <mergeCell ref="A17:G17"/>
    <mergeCell ref="A22:F22"/>
    <mergeCell ref="B20:G20"/>
    <mergeCell ref="B8:F8"/>
    <mergeCell ref="B9:F9"/>
    <mergeCell ref="A16:G16"/>
    <mergeCell ref="A13:G13"/>
    <mergeCell ref="A21:B21"/>
    <mergeCell ref="B10:F10"/>
    <mergeCell ref="A14:G14"/>
    <mergeCell ref="B15:D15"/>
  </mergeCells>
  <printOptions/>
  <pageMargins left="0.75" right="0.75" top="1" bottom="1" header="0.5" footer="0.5"/>
  <pageSetup blackAndWhite="1" horizontalDpi="300" verticalDpi="300" orientation="portrait" r:id="rId1"/>
  <ignoredErrors>
    <ignoredError sqref="F12" numberStoredAsText="1"/>
  </ignoredErrors>
</worksheet>
</file>

<file path=xl/worksheets/sheet8.xml><?xml version="1.0" encoding="utf-8"?>
<worksheet xmlns="http://schemas.openxmlformats.org/spreadsheetml/2006/main" xmlns:r="http://schemas.openxmlformats.org/officeDocument/2006/relationships">
  <sheetPr codeName="Sheet18"/>
  <dimension ref="A1:I45"/>
  <sheetViews>
    <sheetView workbookViewId="0" topLeftCell="A1">
      <selection activeCell="A15" sqref="A15:F15"/>
    </sheetView>
  </sheetViews>
  <sheetFormatPr defaultColWidth="9.140625" defaultRowHeight="12.75" zeroHeight="1"/>
  <cols>
    <col min="1" max="1" width="4.57421875" style="0" customWidth="1"/>
    <col min="2" max="2" width="5.28125" style="0" customWidth="1"/>
    <col min="3" max="3" width="10.8515625" style="0" customWidth="1"/>
    <col min="4" max="4" width="4.28125" style="0" customWidth="1"/>
    <col min="5" max="5" width="12.421875" style="0" customWidth="1"/>
    <col min="6" max="6" width="5.28125" style="0" customWidth="1"/>
    <col min="7" max="7" width="21.28125" style="0" customWidth="1"/>
    <col min="8" max="8" width="5.421875" style="0" customWidth="1"/>
    <col min="9" max="9" width="13.57421875" style="0" customWidth="1"/>
    <col min="10" max="14" width="9.140625" style="0" hidden="1" customWidth="1"/>
    <col min="15" max="15" width="3.57421875" style="0" hidden="1" customWidth="1"/>
    <col min="16" max="16" width="4.57421875" style="0" hidden="1" customWidth="1"/>
    <col min="17" max="255" width="17.28125" style="0" hidden="1" customWidth="1"/>
    <col min="256" max="16384" width="7.140625" style="0" hidden="1" customWidth="1"/>
  </cols>
  <sheetData>
    <row r="1" spans="1:9" ht="21" customHeight="1">
      <c r="A1" s="199" t="s">
        <v>286</v>
      </c>
      <c r="B1" s="200"/>
      <c r="C1" s="200"/>
      <c r="D1" s="200"/>
      <c r="E1" s="200"/>
      <c r="F1" s="200"/>
      <c r="G1" s="200"/>
      <c r="H1" s="200"/>
      <c r="I1" s="201"/>
    </row>
    <row r="2" spans="1:9" ht="16.5" customHeight="1" hidden="1">
      <c r="A2" s="133"/>
      <c r="B2" s="134"/>
      <c r="C2" s="134"/>
      <c r="D2" s="134"/>
      <c r="E2" s="134"/>
      <c r="F2" s="134"/>
      <c r="G2" s="134"/>
      <c r="H2" s="134"/>
      <c r="I2" s="135"/>
    </row>
    <row r="3" spans="1:9" ht="14.25" customHeight="1">
      <c r="A3" s="208" t="s">
        <v>287</v>
      </c>
      <c r="B3" s="209"/>
      <c r="C3" s="209"/>
      <c r="D3" s="209"/>
      <c r="E3" s="209"/>
      <c r="F3" s="209"/>
      <c r="G3" s="209"/>
      <c r="H3" s="209"/>
      <c r="I3" s="115"/>
    </row>
    <row r="4" spans="1:9" ht="13.5" customHeight="1">
      <c r="A4" s="210" t="s">
        <v>288</v>
      </c>
      <c r="B4" s="211"/>
      <c r="C4" s="211"/>
      <c r="D4" s="211"/>
      <c r="E4" s="211"/>
      <c r="F4" s="211"/>
      <c r="G4" s="211"/>
      <c r="H4" s="211"/>
      <c r="I4" s="212"/>
    </row>
    <row r="5" spans="1:9" ht="12" customHeight="1">
      <c r="A5" s="174" t="s">
        <v>289</v>
      </c>
      <c r="B5" s="185"/>
      <c r="C5" s="185"/>
      <c r="D5" s="185"/>
      <c r="E5" s="205" t="str">
        <f>PersonalInformation!G11&amp;" "&amp;PersonalInformation!G12&amp;" "&amp;PersonalInformation!G13</f>
        <v>  </v>
      </c>
      <c r="F5" s="206"/>
      <c r="G5" s="206"/>
      <c r="H5" s="206"/>
      <c r="I5" s="207"/>
    </row>
    <row r="6" spans="1:9" ht="27.75" customHeight="1">
      <c r="A6" s="202" t="s">
        <v>542</v>
      </c>
      <c r="B6" s="203"/>
      <c r="C6" s="203"/>
      <c r="D6" s="203"/>
      <c r="E6" s="203"/>
      <c r="F6" s="203"/>
      <c r="G6" s="203"/>
      <c r="H6" s="203"/>
      <c r="I6" s="204"/>
    </row>
    <row r="7" spans="1:9" ht="13.5" customHeight="1">
      <c r="A7" s="112" t="s">
        <v>290</v>
      </c>
      <c r="B7" s="113"/>
      <c r="C7" s="113"/>
      <c r="D7" s="113"/>
      <c r="E7" s="113"/>
      <c r="F7" s="113"/>
      <c r="G7" s="113"/>
      <c r="H7" s="113"/>
      <c r="I7" s="114"/>
    </row>
    <row r="8" spans="1:9" ht="15" customHeight="1">
      <c r="A8" s="186" t="s">
        <v>291</v>
      </c>
      <c r="B8" s="187"/>
      <c r="C8" s="187"/>
      <c r="D8" s="187"/>
      <c r="E8" s="187"/>
      <c r="F8" s="188"/>
      <c r="G8" s="186" t="s">
        <v>106</v>
      </c>
      <c r="H8" s="187"/>
      <c r="I8" s="188"/>
    </row>
    <row r="9" spans="1:9" ht="15" customHeight="1">
      <c r="A9" s="189" t="str">
        <f>PersonalInformation!G11&amp;" "&amp;PersonalInformation!G12&amp;" "&amp;PersonalInformation!G13</f>
        <v>  </v>
      </c>
      <c r="B9" s="190"/>
      <c r="C9" s="190"/>
      <c r="D9" s="190"/>
      <c r="E9" s="190"/>
      <c r="F9" s="191"/>
      <c r="G9" s="189">
        <f>IF(TRIM(PersonalInformation!G14)="","",PersonalInformation!G14)</f>
      </c>
      <c r="H9" s="190"/>
      <c r="I9" s="191"/>
    </row>
    <row r="10" spans="1:9" ht="14.25" customHeight="1">
      <c r="A10" s="186" t="s">
        <v>108</v>
      </c>
      <c r="B10" s="187"/>
      <c r="C10" s="187"/>
      <c r="D10" s="187"/>
      <c r="E10" s="187"/>
      <c r="F10" s="188"/>
      <c r="G10" s="186" t="s">
        <v>109</v>
      </c>
      <c r="H10" s="187"/>
      <c r="I10" s="188"/>
    </row>
    <row r="11" spans="1:9" ht="15.75" customHeight="1">
      <c r="A11" s="189">
        <f>IF(TRIM(PersonalInformation!G21)="","",PersonalInformation!G21)</f>
      </c>
      <c r="B11" s="190"/>
      <c r="C11" s="190"/>
      <c r="D11" s="190"/>
      <c r="E11" s="190"/>
      <c r="F11" s="191"/>
      <c r="G11" s="189">
        <f>IF(TRIM(PersonalInformation!G22)="","",PersonalInformation!G22)</f>
      </c>
      <c r="H11" s="190"/>
      <c r="I11" s="191"/>
    </row>
    <row r="12" spans="1:9" ht="12.75" customHeight="1">
      <c r="A12" s="186" t="s">
        <v>110</v>
      </c>
      <c r="B12" s="187"/>
      <c r="C12" s="187"/>
      <c r="D12" s="187"/>
      <c r="E12" s="187"/>
      <c r="F12" s="188"/>
      <c r="G12" s="186" t="s">
        <v>111</v>
      </c>
      <c r="H12" s="187"/>
      <c r="I12" s="188"/>
    </row>
    <row r="13" spans="1:9" ht="12.75" customHeight="1">
      <c r="A13" s="189">
        <f>IF(TRIM(PersonalInformation!G23)="","",PersonalInformation!G23)</f>
      </c>
      <c r="B13" s="190"/>
      <c r="C13" s="190"/>
      <c r="D13" s="190"/>
      <c r="E13" s="190"/>
      <c r="F13" s="191"/>
      <c r="G13" s="189">
        <f>IF(TRIM(PersonalInformation!G24)="","",PersonalInformation!G24)</f>
      </c>
      <c r="H13" s="190"/>
      <c r="I13" s="191"/>
    </row>
    <row r="14" spans="1:9" ht="12.75" customHeight="1">
      <c r="A14" s="186" t="s">
        <v>112</v>
      </c>
      <c r="B14" s="187"/>
      <c r="C14" s="187"/>
      <c r="D14" s="187"/>
      <c r="E14" s="187"/>
      <c r="F14" s="188"/>
      <c r="G14" s="186" t="s">
        <v>113</v>
      </c>
      <c r="H14" s="187"/>
      <c r="I14" s="188"/>
    </row>
    <row r="15" spans="1:9" ht="13.5" customHeight="1">
      <c r="A15" s="189">
        <f>IF(TRIM(PersonalInformation!G25)="","",PersonalInformation!G25)</f>
      </c>
      <c r="B15" s="190"/>
      <c r="C15" s="190"/>
      <c r="D15" s="190"/>
      <c r="E15" s="190"/>
      <c r="F15" s="191"/>
      <c r="G15" s="189" t="str">
        <f>IF(TRIM(PersonalInformation!G26)="","",PersonalInformation!G26)&amp;"-"&amp;IF(TRIM(PersonalInformation!G27)="","",PersonalInformation!G27)</f>
        <v>-</v>
      </c>
      <c r="H15" s="190"/>
      <c r="I15" s="191"/>
    </row>
    <row r="16" spans="1:9" ht="12.75" customHeight="1">
      <c r="A16" s="213" t="s">
        <v>292</v>
      </c>
      <c r="B16" s="214"/>
      <c r="C16" s="214"/>
      <c r="D16" s="214"/>
      <c r="E16" s="214"/>
      <c r="F16" s="214"/>
      <c r="G16" s="214"/>
      <c r="H16" s="214"/>
      <c r="I16" s="215"/>
    </row>
    <row r="17" spans="1:9" ht="12.75" customHeight="1">
      <c r="A17" s="55" t="s">
        <v>124</v>
      </c>
      <c r="B17" s="133" t="s">
        <v>293</v>
      </c>
      <c r="C17" s="181"/>
      <c r="D17" s="181"/>
      <c r="E17" s="181"/>
      <c r="F17" s="181"/>
      <c r="G17" s="182"/>
      <c r="H17" s="55" t="s">
        <v>150</v>
      </c>
      <c r="I17" s="56">
        <f>Computation!I7</f>
        <v>0</v>
      </c>
    </row>
    <row r="18" spans="1:9" ht="12.75" customHeight="1">
      <c r="A18" s="55" t="s">
        <v>125</v>
      </c>
      <c r="B18" s="133" t="s">
        <v>294</v>
      </c>
      <c r="C18" s="181"/>
      <c r="D18" s="181"/>
      <c r="E18" s="181"/>
      <c r="F18" s="181"/>
      <c r="G18" s="182"/>
      <c r="H18" s="55" t="s">
        <v>16</v>
      </c>
      <c r="I18" s="56">
        <f>Computation!I21</f>
        <v>0</v>
      </c>
    </row>
    <row r="19" spans="1:9" ht="12.75" customHeight="1">
      <c r="A19" s="55" t="s">
        <v>130</v>
      </c>
      <c r="B19" s="133" t="s">
        <v>295</v>
      </c>
      <c r="C19" s="181"/>
      <c r="D19" s="181"/>
      <c r="E19" s="181"/>
      <c r="F19" s="181"/>
      <c r="G19" s="182"/>
      <c r="H19" s="55" t="s">
        <v>131</v>
      </c>
      <c r="I19" s="56">
        <f>I17-I18</f>
        <v>0</v>
      </c>
    </row>
    <row r="20" spans="1:9" ht="12.75" customHeight="1">
      <c r="A20" s="55" t="s">
        <v>132</v>
      </c>
      <c r="B20" s="133" t="s">
        <v>296</v>
      </c>
      <c r="C20" s="181"/>
      <c r="D20" s="181"/>
      <c r="E20" s="181"/>
      <c r="F20" s="181"/>
      <c r="G20" s="182"/>
      <c r="H20" s="55" t="s">
        <v>133</v>
      </c>
      <c r="I20" s="56">
        <f>Computation!I33</f>
        <v>0</v>
      </c>
    </row>
    <row r="21" spans="1:9" ht="12.75" customHeight="1">
      <c r="A21" s="55" t="s">
        <v>145</v>
      </c>
      <c r="B21" s="133" t="s">
        <v>297</v>
      </c>
      <c r="C21" s="181"/>
      <c r="D21" s="181"/>
      <c r="E21" s="181"/>
      <c r="F21" s="181"/>
      <c r="G21" s="182"/>
      <c r="H21" s="55" t="s">
        <v>149</v>
      </c>
      <c r="I21" s="56">
        <f>Computation!I37</f>
        <v>0</v>
      </c>
    </row>
    <row r="22" spans="1:9" ht="12.75" customHeight="1">
      <c r="A22" s="55" t="s">
        <v>159</v>
      </c>
      <c r="B22" s="133" t="s">
        <v>298</v>
      </c>
      <c r="C22" s="181"/>
      <c r="D22" s="181"/>
      <c r="E22" s="181"/>
      <c r="F22" s="181"/>
      <c r="G22" s="182"/>
      <c r="H22" s="55" t="s">
        <v>190</v>
      </c>
      <c r="I22" s="56">
        <f>I20+I21</f>
        <v>0</v>
      </c>
    </row>
    <row r="23" spans="1:9" ht="12.75" customHeight="1">
      <c r="A23" s="55" t="s">
        <v>160</v>
      </c>
      <c r="B23" s="133" t="s">
        <v>63</v>
      </c>
      <c r="C23" s="181"/>
      <c r="D23" s="181"/>
      <c r="E23" s="181"/>
      <c r="F23" s="181"/>
      <c r="G23" s="181"/>
      <c r="H23" s="181"/>
      <c r="I23" s="182"/>
    </row>
    <row r="24" spans="1:9" ht="12.75" customHeight="1">
      <c r="A24" s="36"/>
      <c r="B24" s="36" t="s">
        <v>126</v>
      </c>
      <c r="C24" s="133" t="s">
        <v>299</v>
      </c>
      <c r="D24" s="134"/>
      <c r="E24" s="135"/>
      <c r="F24" s="57" t="s">
        <v>300</v>
      </c>
      <c r="G24" s="56">
        <f>Computation!G40</f>
        <v>0</v>
      </c>
      <c r="H24" s="2"/>
      <c r="I24" s="58"/>
    </row>
    <row r="25" spans="1:9" ht="12.75" customHeight="1">
      <c r="A25" s="36"/>
      <c r="B25" s="36" t="s">
        <v>128</v>
      </c>
      <c r="C25" s="133" t="s">
        <v>301</v>
      </c>
      <c r="D25" s="134"/>
      <c r="E25" s="135"/>
      <c r="F25" s="57" t="s">
        <v>302</v>
      </c>
      <c r="G25" s="56">
        <f>Computation!G41</f>
        <v>0</v>
      </c>
      <c r="H25" s="1"/>
      <c r="I25" s="4"/>
    </row>
    <row r="26" spans="1:9" ht="12.75" customHeight="1">
      <c r="A26" s="36"/>
      <c r="B26" s="36" t="s">
        <v>129</v>
      </c>
      <c r="C26" s="133" t="s">
        <v>303</v>
      </c>
      <c r="D26" s="134"/>
      <c r="E26" s="135"/>
      <c r="F26" s="57" t="s">
        <v>304</v>
      </c>
      <c r="G26" s="56">
        <v>0</v>
      </c>
      <c r="H26" s="1"/>
      <c r="I26" s="4"/>
    </row>
    <row r="27" spans="1:9" ht="12.75" customHeight="1">
      <c r="A27" s="36"/>
      <c r="B27" s="36" t="s">
        <v>136</v>
      </c>
      <c r="C27" s="133" t="s">
        <v>305</v>
      </c>
      <c r="D27" s="134"/>
      <c r="E27" s="135"/>
      <c r="F27" s="57" t="s">
        <v>306</v>
      </c>
      <c r="G27" s="56">
        <f>Computation!G42</f>
        <v>0</v>
      </c>
      <c r="H27" s="59"/>
      <c r="I27" s="60"/>
    </row>
    <row r="28" spans="1:9" ht="12.75" customHeight="1">
      <c r="A28" s="36"/>
      <c r="B28" s="36" t="s">
        <v>135</v>
      </c>
      <c r="C28" s="133" t="s">
        <v>307</v>
      </c>
      <c r="D28" s="134"/>
      <c r="E28" s="134"/>
      <c r="F28" s="183"/>
      <c r="G28" s="184"/>
      <c r="H28" s="61" t="s">
        <v>308</v>
      </c>
      <c r="I28" s="62">
        <f>SUM(G24:G27)</f>
        <v>0</v>
      </c>
    </row>
    <row r="29" spans="1:9" ht="12.75" customHeight="1">
      <c r="A29" s="55" t="s">
        <v>161</v>
      </c>
      <c r="B29" s="133" t="s">
        <v>309</v>
      </c>
      <c r="C29" s="134"/>
      <c r="D29" s="134"/>
      <c r="E29" s="134"/>
      <c r="F29" s="134"/>
      <c r="G29" s="135"/>
      <c r="H29" s="55" t="s">
        <v>192</v>
      </c>
      <c r="I29" s="56">
        <f>IF(I22&gt;I28,I22-I28,0)</f>
        <v>0</v>
      </c>
    </row>
    <row r="30" spans="1:9" ht="12.75" customHeight="1">
      <c r="A30" s="55" t="s">
        <v>168</v>
      </c>
      <c r="B30" s="133" t="s">
        <v>310</v>
      </c>
      <c r="C30" s="134"/>
      <c r="D30" s="134"/>
      <c r="E30" s="134"/>
      <c r="F30" s="134"/>
      <c r="G30" s="135"/>
      <c r="H30" s="55" t="s">
        <v>311</v>
      </c>
      <c r="I30" s="56">
        <f>IF(I28&gt;I22,I28-I22,0)</f>
        <v>0</v>
      </c>
    </row>
    <row r="31" spans="1:9" ht="12.75" customHeight="1">
      <c r="A31" s="196" t="s">
        <v>489</v>
      </c>
      <c r="B31" s="197"/>
      <c r="C31" s="197"/>
      <c r="D31" s="197"/>
      <c r="E31" s="197"/>
      <c r="F31" s="197"/>
      <c r="G31" s="197"/>
      <c r="H31" s="197"/>
      <c r="I31" s="198"/>
    </row>
    <row r="32" spans="1:9" ht="12.75" customHeight="1">
      <c r="A32" s="55" t="s">
        <v>164</v>
      </c>
      <c r="B32" s="133" t="s">
        <v>312</v>
      </c>
      <c r="C32" s="134"/>
      <c r="D32" s="134"/>
      <c r="E32" s="134"/>
      <c r="F32" s="134"/>
      <c r="G32" s="135"/>
      <c r="H32" s="55" t="s">
        <v>313</v>
      </c>
      <c r="I32" s="56">
        <v>0</v>
      </c>
    </row>
    <row r="33" spans="1:9" ht="12.75" customHeight="1">
      <c r="A33" s="55" t="s">
        <v>165</v>
      </c>
      <c r="B33" s="133" t="s">
        <v>314</v>
      </c>
      <c r="C33" s="134"/>
      <c r="D33" s="134"/>
      <c r="E33" s="134"/>
      <c r="F33" s="134"/>
      <c r="G33" s="135"/>
      <c r="H33" s="55" t="s">
        <v>315</v>
      </c>
      <c r="I33" s="56">
        <v>0</v>
      </c>
    </row>
    <row r="34" spans="1:9" ht="12.75" customHeight="1">
      <c r="A34" s="55" t="s">
        <v>166</v>
      </c>
      <c r="B34" s="133" t="s">
        <v>316</v>
      </c>
      <c r="C34" s="134"/>
      <c r="D34" s="134"/>
      <c r="E34" s="134"/>
      <c r="F34" s="134"/>
      <c r="G34" s="135"/>
      <c r="H34" s="55" t="s">
        <v>317</v>
      </c>
      <c r="I34" s="56">
        <v>0</v>
      </c>
    </row>
    <row r="35" spans="1:9" ht="12.75" customHeight="1">
      <c r="A35" s="55" t="s">
        <v>167</v>
      </c>
      <c r="B35" s="133" t="s">
        <v>298</v>
      </c>
      <c r="C35" s="134"/>
      <c r="D35" s="134"/>
      <c r="E35" s="134"/>
      <c r="F35" s="134"/>
      <c r="G35" s="135"/>
      <c r="H35" s="55" t="s">
        <v>318</v>
      </c>
      <c r="I35" s="56">
        <f>SUM(I33:I34)</f>
        <v>0</v>
      </c>
    </row>
    <row r="36" spans="1:9" ht="12.75" customHeight="1">
      <c r="A36" s="55" t="s">
        <v>170</v>
      </c>
      <c r="B36" s="133" t="s">
        <v>63</v>
      </c>
      <c r="C36" s="181"/>
      <c r="D36" s="181"/>
      <c r="E36" s="181"/>
      <c r="F36" s="181"/>
      <c r="G36" s="181"/>
      <c r="H36" s="181"/>
      <c r="I36" s="182"/>
    </row>
    <row r="37" spans="1:9" ht="12.75" customHeight="1">
      <c r="A37" s="36"/>
      <c r="B37" s="36" t="s">
        <v>126</v>
      </c>
      <c r="C37" s="133" t="s">
        <v>299</v>
      </c>
      <c r="D37" s="134"/>
      <c r="E37" s="135"/>
      <c r="F37" s="57" t="s">
        <v>319</v>
      </c>
      <c r="G37" s="69">
        <v>0</v>
      </c>
      <c r="H37" s="63"/>
      <c r="I37" s="64"/>
    </row>
    <row r="38" spans="1:9" ht="12.75" customHeight="1">
      <c r="A38" s="36"/>
      <c r="B38" s="36" t="s">
        <v>128</v>
      </c>
      <c r="C38" s="133" t="s">
        <v>305</v>
      </c>
      <c r="D38" s="134"/>
      <c r="E38" s="135"/>
      <c r="F38" s="57" t="s">
        <v>320</v>
      </c>
      <c r="G38" s="69">
        <v>0</v>
      </c>
      <c r="H38" s="65"/>
      <c r="I38" s="66"/>
    </row>
    <row r="39" spans="1:9" ht="13.5" customHeight="1">
      <c r="A39" s="36"/>
      <c r="B39" s="36" t="s">
        <v>129</v>
      </c>
      <c r="C39" s="133" t="s">
        <v>321</v>
      </c>
      <c r="D39" s="181"/>
      <c r="E39" s="181"/>
      <c r="F39" s="181"/>
      <c r="G39" s="182"/>
      <c r="H39" s="61" t="s">
        <v>322</v>
      </c>
      <c r="I39" s="62">
        <f>SUM(G37:G38)</f>
        <v>0</v>
      </c>
    </row>
    <row r="40" spans="1:9" ht="14.25" customHeight="1">
      <c r="A40" s="55" t="s">
        <v>171</v>
      </c>
      <c r="B40" s="133" t="s">
        <v>323</v>
      </c>
      <c r="C40" s="134"/>
      <c r="D40" s="134"/>
      <c r="E40" s="134"/>
      <c r="F40" s="134"/>
      <c r="G40" s="135"/>
      <c r="H40" s="55" t="s">
        <v>324</v>
      </c>
      <c r="I40" s="56">
        <f>IF(I35&gt;I39,I35-I39,0)</f>
        <v>0</v>
      </c>
    </row>
    <row r="41" spans="1:9" ht="15" customHeight="1">
      <c r="A41" s="55" t="s">
        <v>176</v>
      </c>
      <c r="B41" s="133" t="s">
        <v>325</v>
      </c>
      <c r="C41" s="134"/>
      <c r="D41" s="134"/>
      <c r="E41" s="134"/>
      <c r="F41" s="134"/>
      <c r="G41" s="135"/>
      <c r="H41" s="55" t="s">
        <v>326</v>
      </c>
      <c r="I41" s="56">
        <f>IF(I39&gt;I35,I39-I35,0)</f>
        <v>0</v>
      </c>
    </row>
    <row r="42" spans="1:9" ht="16.5" customHeight="1">
      <c r="A42" s="174" t="s">
        <v>327</v>
      </c>
      <c r="B42" s="175"/>
      <c r="C42" s="192"/>
      <c r="D42" s="177"/>
      <c r="E42" s="178"/>
      <c r="F42" s="176" t="s">
        <v>328</v>
      </c>
      <c r="G42" s="177"/>
      <c r="H42" s="177"/>
      <c r="I42" s="178"/>
    </row>
    <row r="43" spans="1:9" ht="34.5" customHeight="1">
      <c r="A43" s="133" t="s">
        <v>94</v>
      </c>
      <c r="B43" s="181"/>
      <c r="C43" s="193"/>
      <c r="D43" s="194"/>
      <c r="E43" s="195"/>
      <c r="F43" s="179"/>
      <c r="G43" s="179"/>
      <c r="H43" s="179"/>
      <c r="I43" s="180"/>
    </row>
    <row r="44" spans="1:9" ht="12.75">
      <c r="A44" t="s">
        <v>512</v>
      </c>
      <c r="I44" s="86">
        <f>IF(TRIM(PersonalInformation!G36)="","",PersonalInformation!G36)</f>
      </c>
    </row>
    <row r="45" spans="1:9" ht="12.75">
      <c r="A45" t="s">
        <v>513</v>
      </c>
      <c r="I45">
        <v>0</v>
      </c>
    </row>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sheetData>
  <sheetProtection/>
  <mergeCells count="55">
    <mergeCell ref="A16:I16"/>
    <mergeCell ref="G15:I15"/>
    <mergeCell ref="G13:I13"/>
    <mergeCell ref="A7:I7"/>
    <mergeCell ref="A8:F8"/>
    <mergeCell ref="G10:I10"/>
    <mergeCell ref="A9:F9"/>
    <mergeCell ref="G9:I9"/>
    <mergeCell ref="G8:I8"/>
    <mergeCell ref="G14:I14"/>
    <mergeCell ref="G12:I12"/>
    <mergeCell ref="A1:I1"/>
    <mergeCell ref="A6:I6"/>
    <mergeCell ref="A2:I2"/>
    <mergeCell ref="E5:I5"/>
    <mergeCell ref="G11:I11"/>
    <mergeCell ref="A3:I3"/>
    <mergeCell ref="A4:I4"/>
    <mergeCell ref="A10:F10"/>
    <mergeCell ref="C38:E38"/>
    <mergeCell ref="C24:E24"/>
    <mergeCell ref="C25:E25"/>
    <mergeCell ref="C26:E26"/>
    <mergeCell ref="C27:E27"/>
    <mergeCell ref="A31:I31"/>
    <mergeCell ref="A15:F15"/>
    <mergeCell ref="C42:E42"/>
    <mergeCell ref="C43:E43"/>
    <mergeCell ref="A43:B43"/>
    <mergeCell ref="B33:G33"/>
    <mergeCell ref="B34:G34"/>
    <mergeCell ref="B35:G35"/>
    <mergeCell ref="B36:I36"/>
    <mergeCell ref="C39:G39"/>
    <mergeCell ref="C37:E37"/>
    <mergeCell ref="B40:G40"/>
    <mergeCell ref="B41:G41"/>
    <mergeCell ref="A5:D5"/>
    <mergeCell ref="B29:G29"/>
    <mergeCell ref="B30:G30"/>
    <mergeCell ref="B32:G32"/>
    <mergeCell ref="A14:F14"/>
    <mergeCell ref="A12:F12"/>
    <mergeCell ref="A13:F13"/>
    <mergeCell ref="A11:F11"/>
    <mergeCell ref="A42:B42"/>
    <mergeCell ref="F42:I43"/>
    <mergeCell ref="B17:G17"/>
    <mergeCell ref="B18:G18"/>
    <mergeCell ref="B19:G19"/>
    <mergeCell ref="B20:G20"/>
    <mergeCell ref="B21:G21"/>
    <mergeCell ref="B22:G22"/>
    <mergeCell ref="B23:I23"/>
    <mergeCell ref="C28:G28"/>
  </mergeCells>
  <printOptions horizontalCentered="1" verticalCentered="1"/>
  <pageMargins left="0.75" right="0.78" top="1" bottom="1" header="0.5" footer="0.5"/>
  <pageSetup blackAndWhite="1" horizontalDpi="300" verticalDpi="300" orientation="portrait" scale="95" r:id="rId1"/>
  <ignoredErrors>
    <ignoredError sqref="H32:H35 H17:H22 H40:H41 H29:H30" numberStoredAsText="1"/>
    <ignoredError sqref="I35" formulaRange="1"/>
  </ignoredErrors>
</worksheet>
</file>

<file path=xl/worksheets/sheet9.xml><?xml version="1.0" encoding="utf-8"?>
<worksheet xmlns="http://schemas.openxmlformats.org/spreadsheetml/2006/main" xmlns:r="http://schemas.openxmlformats.org/officeDocument/2006/relationships">
  <sheetPr codeName="Sheet6"/>
  <dimension ref="A1:D176"/>
  <sheetViews>
    <sheetView workbookViewId="0" topLeftCell="A1">
      <selection activeCell="C14" sqref="C14"/>
    </sheetView>
  </sheetViews>
  <sheetFormatPr defaultColWidth="9.140625" defaultRowHeight="12.75" zeroHeight="1"/>
  <cols>
    <col min="1" max="1" width="15.421875" style="10" customWidth="1"/>
    <col min="2" max="2" width="8.28125" style="10" customWidth="1"/>
    <col min="3" max="3" width="28.8515625" style="10" customWidth="1"/>
    <col min="4" max="4" width="9.8515625" style="10" customWidth="1"/>
    <col min="5" max="255" width="0" style="11" hidden="1" customWidth="1"/>
    <col min="256" max="16384" width="7.421875" style="11" hidden="1" customWidth="1"/>
  </cols>
  <sheetData>
    <row r="1" spans="1:4" ht="12.75">
      <c r="A1" s="9" t="s">
        <v>202</v>
      </c>
      <c r="B1" s="9">
        <v>20092010</v>
      </c>
      <c r="C1" s="9" t="s">
        <v>258</v>
      </c>
      <c r="D1" s="10">
        <v>1</v>
      </c>
    </row>
    <row r="2" spans="1:4" ht="12.75">
      <c r="A2" s="9" t="s">
        <v>203</v>
      </c>
      <c r="B2" s="9" t="s">
        <v>204</v>
      </c>
      <c r="C2" s="9" t="s">
        <v>205</v>
      </c>
      <c r="D2" s="9" t="s">
        <v>206</v>
      </c>
    </row>
    <row r="3" spans="1:4" ht="12.75">
      <c r="A3" s="10" t="s">
        <v>217</v>
      </c>
      <c r="B3" s="10">
        <v>1</v>
      </c>
      <c r="C3" s="10" t="s">
        <v>337</v>
      </c>
      <c r="D3" s="10">
        <v>1</v>
      </c>
    </row>
    <row r="4" spans="1:4" ht="12.75">
      <c r="A4" s="10" t="s">
        <v>217</v>
      </c>
      <c r="B4" s="10">
        <v>1</v>
      </c>
      <c r="C4" s="10" t="s">
        <v>338</v>
      </c>
      <c r="D4" s="10">
        <v>2</v>
      </c>
    </row>
    <row r="5" spans="1:4" ht="12.75">
      <c r="A5" s="10" t="s">
        <v>217</v>
      </c>
      <c r="B5" s="10">
        <v>1</v>
      </c>
      <c r="C5" s="10" t="s">
        <v>339</v>
      </c>
      <c r="D5" s="10">
        <v>3</v>
      </c>
    </row>
    <row r="6" spans="1:4" ht="12.75">
      <c r="A6" s="10" t="s">
        <v>217</v>
      </c>
      <c r="B6" s="10">
        <v>1</v>
      </c>
      <c r="C6" s="10" t="s">
        <v>340</v>
      </c>
      <c r="D6" s="10">
        <v>4</v>
      </c>
    </row>
    <row r="7" spans="1:4" ht="12.75">
      <c r="A7" s="10" t="s">
        <v>221</v>
      </c>
      <c r="B7" s="10">
        <v>2</v>
      </c>
      <c r="C7" s="10" t="s">
        <v>341</v>
      </c>
      <c r="D7" s="10">
        <v>1</v>
      </c>
    </row>
    <row r="8" spans="1:4" ht="12.75">
      <c r="A8" s="10" t="s">
        <v>221</v>
      </c>
      <c r="B8" s="10">
        <v>2</v>
      </c>
      <c r="C8" s="10" t="s">
        <v>342</v>
      </c>
      <c r="D8" s="10">
        <v>2</v>
      </c>
    </row>
    <row r="9" spans="1:4" ht="12.75">
      <c r="A9" s="10" t="s">
        <v>221</v>
      </c>
      <c r="B9" s="10">
        <v>2</v>
      </c>
      <c r="C9" s="10" t="s">
        <v>343</v>
      </c>
      <c r="D9" s="10">
        <v>3</v>
      </c>
    </row>
    <row r="10" spans="1:4" ht="12.75">
      <c r="A10" s="10" t="s">
        <v>207</v>
      </c>
      <c r="B10" s="10">
        <v>3</v>
      </c>
      <c r="C10" s="10" t="s">
        <v>201</v>
      </c>
      <c r="D10" s="10">
        <v>1</v>
      </c>
    </row>
    <row r="11" spans="1:4" ht="12.75">
      <c r="A11" s="10" t="s">
        <v>207</v>
      </c>
      <c r="B11" s="10">
        <v>3</v>
      </c>
      <c r="C11" s="10" t="s">
        <v>218</v>
      </c>
      <c r="D11" s="10">
        <v>2</v>
      </c>
    </row>
    <row r="12" spans="1:4" ht="12.75">
      <c r="A12" s="10" t="s">
        <v>207</v>
      </c>
      <c r="B12" s="10">
        <v>3</v>
      </c>
      <c r="C12" s="10" t="s">
        <v>219</v>
      </c>
      <c r="D12" s="10">
        <v>3</v>
      </c>
    </row>
    <row r="13" spans="1:4" ht="12.75">
      <c r="A13" s="10" t="s">
        <v>207</v>
      </c>
      <c r="B13" s="10">
        <v>3</v>
      </c>
      <c r="C13" s="10" t="s">
        <v>220</v>
      </c>
      <c r="D13" s="10">
        <v>4</v>
      </c>
    </row>
    <row r="14" spans="1:4" ht="12.75">
      <c r="A14" s="10" t="s">
        <v>207</v>
      </c>
      <c r="B14" s="10">
        <v>3</v>
      </c>
      <c r="C14" s="10" t="s">
        <v>543</v>
      </c>
      <c r="D14" s="10">
        <v>5</v>
      </c>
    </row>
    <row r="15" spans="1:4" ht="12.75">
      <c r="A15" s="10" t="s">
        <v>223</v>
      </c>
      <c r="B15" s="10">
        <v>4</v>
      </c>
      <c r="C15" s="10" t="s">
        <v>344</v>
      </c>
      <c r="D15" s="10">
        <v>1</v>
      </c>
    </row>
    <row r="16" spans="1:4" ht="12.75">
      <c r="A16" s="10" t="s">
        <v>223</v>
      </c>
      <c r="B16" s="10">
        <v>4</v>
      </c>
      <c r="C16" s="10" t="s">
        <v>345</v>
      </c>
      <c r="D16" s="10">
        <v>2</v>
      </c>
    </row>
    <row r="17" spans="1:4" ht="12.75">
      <c r="A17" s="10" t="s">
        <v>224</v>
      </c>
      <c r="B17" s="10">
        <v>5</v>
      </c>
      <c r="C17" s="10" t="s">
        <v>346</v>
      </c>
      <c r="D17" s="10">
        <v>1</v>
      </c>
    </row>
    <row r="18" spans="1:4" ht="12.75">
      <c r="A18" s="10" t="s">
        <v>224</v>
      </c>
      <c r="B18" s="10">
        <v>5</v>
      </c>
      <c r="C18" s="10" t="s">
        <v>347</v>
      </c>
      <c r="D18" s="10">
        <v>2</v>
      </c>
    </row>
    <row r="19" spans="1:4" ht="12.75">
      <c r="A19" s="10" t="s">
        <v>224</v>
      </c>
      <c r="B19" s="10">
        <v>5</v>
      </c>
      <c r="C19" s="10" t="s">
        <v>348</v>
      </c>
      <c r="D19" s="10">
        <v>3</v>
      </c>
    </row>
    <row r="20" spans="1:4" ht="12.75">
      <c r="A20" s="10" t="s">
        <v>225</v>
      </c>
      <c r="B20" s="10">
        <v>6</v>
      </c>
      <c r="C20" s="10" t="s">
        <v>349</v>
      </c>
      <c r="D20" s="10">
        <v>1</v>
      </c>
    </row>
    <row r="21" spans="1:4" ht="12.75">
      <c r="A21" s="10" t="s">
        <v>225</v>
      </c>
      <c r="B21" s="10">
        <v>6</v>
      </c>
      <c r="C21" s="10" t="s">
        <v>350</v>
      </c>
      <c r="D21" s="10">
        <v>2</v>
      </c>
    </row>
    <row r="22" spans="1:4" ht="12.75">
      <c r="A22" s="10" t="s">
        <v>225</v>
      </c>
      <c r="B22" s="10">
        <v>6</v>
      </c>
      <c r="C22" s="10" t="s">
        <v>351</v>
      </c>
      <c r="D22" s="10">
        <v>3</v>
      </c>
    </row>
    <row r="23" spans="1:4" ht="12.75">
      <c r="A23" s="10" t="s">
        <v>225</v>
      </c>
      <c r="B23" s="10">
        <v>6</v>
      </c>
      <c r="C23" s="10" t="s">
        <v>352</v>
      </c>
      <c r="D23" s="10">
        <v>4</v>
      </c>
    </row>
    <row r="24" spans="1:4" ht="12.75">
      <c r="A24" s="10" t="s">
        <v>225</v>
      </c>
      <c r="B24" s="10">
        <v>6</v>
      </c>
      <c r="C24" s="10" t="s">
        <v>353</v>
      </c>
      <c r="D24" s="10">
        <v>5</v>
      </c>
    </row>
    <row r="25" spans="1:4" ht="12.75">
      <c r="A25" s="10" t="s">
        <v>225</v>
      </c>
      <c r="B25" s="10">
        <v>6</v>
      </c>
      <c r="C25" s="10" t="s">
        <v>354</v>
      </c>
      <c r="D25" s="10">
        <v>6</v>
      </c>
    </row>
    <row r="26" spans="1:4" ht="12.75">
      <c r="A26" s="10" t="s">
        <v>225</v>
      </c>
      <c r="B26" s="10">
        <v>6</v>
      </c>
      <c r="C26" s="10" t="s">
        <v>355</v>
      </c>
      <c r="D26" s="10">
        <v>7</v>
      </c>
    </row>
    <row r="27" spans="1:4" ht="12.75">
      <c r="A27" s="10" t="s">
        <v>225</v>
      </c>
      <c r="B27" s="10">
        <v>6</v>
      </c>
      <c r="C27" s="10" t="s">
        <v>356</v>
      </c>
      <c r="D27" s="10">
        <v>8</v>
      </c>
    </row>
    <row r="28" spans="1:4" ht="12.75">
      <c r="A28" s="10" t="s">
        <v>225</v>
      </c>
      <c r="B28" s="10">
        <v>6</v>
      </c>
      <c r="C28" s="10" t="s">
        <v>357</v>
      </c>
      <c r="D28" s="10">
        <v>9</v>
      </c>
    </row>
    <row r="29" spans="1:4" ht="12.75">
      <c r="A29" s="10" t="s">
        <v>225</v>
      </c>
      <c r="B29" s="10">
        <v>6</v>
      </c>
      <c r="C29" s="10" t="s">
        <v>226</v>
      </c>
      <c r="D29" s="10">
        <v>10</v>
      </c>
    </row>
    <row r="30" spans="1:4" ht="12.75">
      <c r="A30" s="10" t="s">
        <v>225</v>
      </c>
      <c r="B30" s="10">
        <v>6</v>
      </c>
      <c r="C30" s="10" t="s">
        <v>227</v>
      </c>
      <c r="D30" s="10">
        <v>11</v>
      </c>
    </row>
    <row r="31" spans="1:4" ht="12.75">
      <c r="A31" s="10" t="s">
        <v>225</v>
      </c>
      <c r="B31" s="10">
        <v>6</v>
      </c>
      <c r="C31" s="10" t="s">
        <v>228</v>
      </c>
      <c r="D31" s="10">
        <v>12</v>
      </c>
    </row>
    <row r="32" spans="1:4" ht="12.75">
      <c r="A32" s="10" t="s">
        <v>225</v>
      </c>
      <c r="B32" s="10">
        <v>6</v>
      </c>
      <c r="C32" s="10" t="s">
        <v>229</v>
      </c>
      <c r="D32" s="10">
        <v>13</v>
      </c>
    </row>
    <row r="33" spans="1:4" ht="12.75">
      <c r="A33" s="10" t="s">
        <v>225</v>
      </c>
      <c r="B33" s="10">
        <v>6</v>
      </c>
      <c r="C33" s="10" t="s">
        <v>230</v>
      </c>
      <c r="D33" s="10">
        <v>14</v>
      </c>
    </row>
    <row r="34" spans="1:4" ht="12.75">
      <c r="A34" s="10" t="s">
        <v>225</v>
      </c>
      <c r="B34" s="10">
        <v>6</v>
      </c>
      <c r="C34" s="10" t="s">
        <v>231</v>
      </c>
      <c r="D34" s="10">
        <v>15</v>
      </c>
    </row>
    <row r="35" spans="1:4" ht="12.75">
      <c r="A35" s="10" t="s">
        <v>225</v>
      </c>
      <c r="B35" s="10">
        <v>6</v>
      </c>
      <c r="C35" s="10" t="s">
        <v>232</v>
      </c>
      <c r="D35" s="10">
        <v>16</v>
      </c>
    </row>
    <row r="36" spans="1:4" ht="12.75">
      <c r="A36" s="10" t="s">
        <v>225</v>
      </c>
      <c r="B36" s="10">
        <v>6</v>
      </c>
      <c r="C36" s="10" t="s">
        <v>233</v>
      </c>
      <c r="D36" s="10">
        <v>17</v>
      </c>
    </row>
    <row r="37" spans="1:4" ht="12.75">
      <c r="A37" s="10" t="s">
        <v>225</v>
      </c>
      <c r="B37" s="10">
        <v>6</v>
      </c>
      <c r="C37" s="10" t="s">
        <v>234</v>
      </c>
      <c r="D37" s="10">
        <v>18</v>
      </c>
    </row>
    <row r="38" spans="1:4" ht="12.75">
      <c r="A38" s="10" t="s">
        <v>225</v>
      </c>
      <c r="B38" s="10">
        <v>6</v>
      </c>
      <c r="C38" s="10" t="s">
        <v>235</v>
      </c>
      <c r="D38" s="10">
        <v>19</v>
      </c>
    </row>
    <row r="39" spans="1:4" ht="12.75">
      <c r="A39" s="10" t="s">
        <v>225</v>
      </c>
      <c r="B39" s="10">
        <v>6</v>
      </c>
      <c r="C39" s="10" t="s">
        <v>236</v>
      </c>
      <c r="D39" s="10">
        <v>20</v>
      </c>
    </row>
    <row r="40" spans="1:4" ht="12.75">
      <c r="A40" s="10" t="s">
        <v>225</v>
      </c>
      <c r="B40" s="10">
        <v>6</v>
      </c>
      <c r="C40" s="10" t="s">
        <v>237</v>
      </c>
      <c r="D40" s="10">
        <v>21</v>
      </c>
    </row>
    <row r="41" spans="1:4" ht="12.75">
      <c r="A41" s="10" t="s">
        <v>225</v>
      </c>
      <c r="B41" s="10">
        <v>6</v>
      </c>
      <c r="C41" s="10" t="s">
        <v>238</v>
      </c>
      <c r="D41" s="10">
        <v>22</v>
      </c>
    </row>
    <row r="42" spans="1:4" ht="12.75">
      <c r="A42" s="10" t="s">
        <v>225</v>
      </c>
      <c r="B42" s="10">
        <v>6</v>
      </c>
      <c r="C42" s="10" t="s">
        <v>239</v>
      </c>
      <c r="D42" s="10">
        <v>23</v>
      </c>
    </row>
    <row r="43" spans="1:4" ht="12.75">
      <c r="A43" s="10" t="s">
        <v>225</v>
      </c>
      <c r="B43" s="10">
        <v>6</v>
      </c>
      <c r="C43" s="10" t="s">
        <v>240</v>
      </c>
      <c r="D43" s="10">
        <v>24</v>
      </c>
    </row>
    <row r="44" spans="1:4" ht="12.75">
      <c r="A44" s="10" t="s">
        <v>225</v>
      </c>
      <c r="B44" s="10">
        <v>6</v>
      </c>
      <c r="C44" s="10" t="s">
        <v>241</v>
      </c>
      <c r="D44" s="10">
        <v>25</v>
      </c>
    </row>
    <row r="45" spans="1:4" ht="12.75">
      <c r="A45" s="10" t="s">
        <v>225</v>
      </c>
      <c r="B45" s="10">
        <v>6</v>
      </c>
      <c r="C45" s="10" t="s">
        <v>242</v>
      </c>
      <c r="D45" s="10">
        <v>26</v>
      </c>
    </row>
    <row r="46" spans="1:4" ht="12.75">
      <c r="A46" s="10" t="s">
        <v>225</v>
      </c>
      <c r="B46" s="10">
        <v>6</v>
      </c>
      <c r="C46" s="10" t="s">
        <v>243</v>
      </c>
      <c r="D46" s="10">
        <v>27</v>
      </c>
    </row>
    <row r="47" spans="1:4" ht="12.75">
      <c r="A47" s="10" t="s">
        <v>225</v>
      </c>
      <c r="B47" s="10">
        <v>6</v>
      </c>
      <c r="C47" s="10" t="s">
        <v>244</v>
      </c>
      <c r="D47" s="10">
        <v>28</v>
      </c>
    </row>
    <row r="48" spans="1:4" ht="12.75">
      <c r="A48" s="10" t="s">
        <v>225</v>
      </c>
      <c r="B48" s="10">
        <v>6</v>
      </c>
      <c r="C48" s="10" t="s">
        <v>245</v>
      </c>
      <c r="D48" s="10">
        <v>29</v>
      </c>
    </row>
    <row r="49" spans="1:4" ht="12.75">
      <c r="A49" s="10" t="s">
        <v>225</v>
      </c>
      <c r="B49" s="10">
        <v>6</v>
      </c>
      <c r="C49" s="10" t="s">
        <v>246</v>
      </c>
      <c r="D49" s="10">
        <v>30</v>
      </c>
    </row>
    <row r="50" spans="1:4" ht="12.75">
      <c r="A50" s="10" t="s">
        <v>225</v>
      </c>
      <c r="B50" s="10">
        <v>6</v>
      </c>
      <c r="C50" s="10" t="s">
        <v>247</v>
      </c>
      <c r="D50" s="10">
        <v>31</v>
      </c>
    </row>
    <row r="51" spans="1:4" ht="12.75">
      <c r="A51" s="10" t="s">
        <v>225</v>
      </c>
      <c r="B51" s="10">
        <v>6</v>
      </c>
      <c r="C51" s="10" t="s">
        <v>248</v>
      </c>
      <c r="D51" s="10">
        <v>32</v>
      </c>
    </row>
    <row r="52" spans="1:4" ht="12.75">
      <c r="A52" s="10" t="s">
        <v>225</v>
      </c>
      <c r="B52" s="10">
        <v>6</v>
      </c>
      <c r="C52" s="10" t="s">
        <v>249</v>
      </c>
      <c r="D52" s="10">
        <v>33</v>
      </c>
    </row>
    <row r="53" spans="1:4" ht="12.75">
      <c r="A53" s="10" t="s">
        <v>225</v>
      </c>
      <c r="B53" s="10">
        <v>6</v>
      </c>
      <c r="C53" s="10" t="s">
        <v>250</v>
      </c>
      <c r="D53" s="10">
        <v>34</v>
      </c>
    </row>
    <row r="54" spans="1:4" ht="12.75">
      <c r="A54" s="10" t="s">
        <v>225</v>
      </c>
      <c r="B54" s="10">
        <v>6</v>
      </c>
      <c r="C54" s="10" t="s">
        <v>251</v>
      </c>
      <c r="D54" s="10">
        <v>35</v>
      </c>
    </row>
    <row r="55" spans="1:4" ht="12.75">
      <c r="A55" s="10" t="s">
        <v>225</v>
      </c>
      <c r="B55" s="10">
        <v>6</v>
      </c>
      <c r="C55" s="10" t="s">
        <v>252</v>
      </c>
      <c r="D55" s="10">
        <v>36</v>
      </c>
    </row>
    <row r="56" spans="1:4" ht="12.75">
      <c r="A56" s="10" t="s">
        <v>254</v>
      </c>
      <c r="B56" s="10">
        <v>7</v>
      </c>
      <c r="C56" s="10" t="s">
        <v>358</v>
      </c>
      <c r="D56" s="10">
        <v>1</v>
      </c>
    </row>
    <row r="57" spans="1:4" ht="12.75">
      <c r="A57" s="10" t="s">
        <v>254</v>
      </c>
      <c r="B57" s="10">
        <v>7</v>
      </c>
      <c r="C57" s="10" t="s">
        <v>359</v>
      </c>
      <c r="D57" s="10">
        <v>2</v>
      </c>
    </row>
    <row r="58" spans="1:4" ht="12.75">
      <c r="A58" s="10" t="s">
        <v>256</v>
      </c>
      <c r="B58" s="10">
        <v>8</v>
      </c>
      <c r="C58" s="10" t="s">
        <v>360</v>
      </c>
      <c r="D58" s="10">
        <v>1</v>
      </c>
    </row>
    <row r="59" spans="1:4" ht="12.75">
      <c r="A59" s="10" t="s">
        <v>256</v>
      </c>
      <c r="B59" s="10">
        <v>8</v>
      </c>
      <c r="C59" s="10" t="s">
        <v>361</v>
      </c>
      <c r="D59" s="10">
        <v>2</v>
      </c>
    </row>
    <row r="60" spans="1:4" ht="12.75">
      <c r="A60" s="10" t="s">
        <v>362</v>
      </c>
      <c r="B60" s="10">
        <v>9</v>
      </c>
      <c r="C60" s="10" t="s">
        <v>363</v>
      </c>
      <c r="D60" s="10">
        <v>1</v>
      </c>
    </row>
    <row r="61" spans="1:4" ht="12.75">
      <c r="A61" s="10" t="s">
        <v>362</v>
      </c>
      <c r="B61" s="10">
        <v>9</v>
      </c>
      <c r="C61" s="10" t="s">
        <v>364</v>
      </c>
      <c r="D61" s="10">
        <v>2</v>
      </c>
    </row>
    <row r="62" spans="1:4" ht="12.75">
      <c r="A62" s="10" t="s">
        <v>365</v>
      </c>
      <c r="B62" s="10">
        <v>10</v>
      </c>
      <c r="C62" s="10" t="s">
        <v>366</v>
      </c>
      <c r="D62" s="10">
        <v>1</v>
      </c>
    </row>
    <row r="63" spans="1:4" ht="12.75">
      <c r="A63" s="10" t="s">
        <v>365</v>
      </c>
      <c r="B63" s="10">
        <v>10</v>
      </c>
      <c r="C63" s="10" t="s">
        <v>367</v>
      </c>
      <c r="D63" s="10">
        <v>2</v>
      </c>
    </row>
    <row r="64" spans="1:4" ht="12.75">
      <c r="A64" s="10" t="s">
        <v>368</v>
      </c>
      <c r="B64" s="10">
        <v>11</v>
      </c>
      <c r="C64" s="10" t="s">
        <v>369</v>
      </c>
      <c r="D64" s="10">
        <v>1</v>
      </c>
    </row>
    <row r="65" spans="1:4" ht="12.75">
      <c r="A65" s="10" t="s">
        <v>368</v>
      </c>
      <c r="B65" s="10">
        <v>11</v>
      </c>
      <c r="C65" s="10" t="s">
        <v>370</v>
      </c>
      <c r="D65" s="10">
        <v>2</v>
      </c>
    </row>
    <row r="66" spans="1:4" ht="12.75">
      <c r="A66" s="10" t="s">
        <v>368</v>
      </c>
      <c r="B66" s="10">
        <v>11</v>
      </c>
      <c r="C66" s="10" t="s">
        <v>371</v>
      </c>
      <c r="D66" s="10">
        <v>3</v>
      </c>
    </row>
    <row r="67" spans="1:4" ht="12.75">
      <c r="A67" s="10" t="s">
        <v>368</v>
      </c>
      <c r="B67" s="10">
        <v>11</v>
      </c>
      <c r="C67" s="10" t="s">
        <v>372</v>
      </c>
      <c r="D67" s="10">
        <v>4</v>
      </c>
    </row>
    <row r="68" spans="1:4" ht="12.75">
      <c r="A68" s="10" t="s">
        <v>373</v>
      </c>
      <c r="B68" s="10">
        <v>12</v>
      </c>
      <c r="C68" s="10" t="s">
        <v>374</v>
      </c>
      <c r="D68" s="10">
        <v>1</v>
      </c>
    </row>
    <row r="69" spans="1:4" ht="12.75">
      <c r="A69" s="10" t="s">
        <v>373</v>
      </c>
      <c r="B69" s="10">
        <v>12</v>
      </c>
      <c r="C69" s="10" t="s">
        <v>375</v>
      </c>
      <c r="D69" s="10">
        <v>2</v>
      </c>
    </row>
    <row r="70" spans="1:4" ht="12.75">
      <c r="A70" s="10" t="s">
        <v>373</v>
      </c>
      <c r="B70" s="10">
        <v>12</v>
      </c>
      <c r="C70" s="10" t="s">
        <v>376</v>
      </c>
      <c r="D70" s="10">
        <v>3</v>
      </c>
    </row>
    <row r="71" spans="1:4" ht="12.75">
      <c r="A71" s="10" t="s">
        <v>373</v>
      </c>
      <c r="B71" s="10">
        <v>12</v>
      </c>
      <c r="C71" s="10" t="s">
        <v>377</v>
      </c>
      <c r="D71" s="10">
        <v>4</v>
      </c>
    </row>
    <row r="72" spans="1:4" ht="12.75">
      <c r="A72" s="10" t="s">
        <v>378</v>
      </c>
      <c r="B72" s="10">
        <v>13</v>
      </c>
      <c r="C72" s="10" t="s">
        <v>379</v>
      </c>
      <c r="D72" s="10">
        <v>1</v>
      </c>
    </row>
    <row r="73" spans="1:4" ht="12.75">
      <c r="A73" s="10" t="s">
        <v>378</v>
      </c>
      <c r="B73" s="10">
        <v>13</v>
      </c>
      <c r="C73" s="10" t="s">
        <v>380</v>
      </c>
      <c r="D73" s="10">
        <v>2</v>
      </c>
    </row>
    <row r="74" spans="1:4" ht="12.75">
      <c r="A74" s="10" t="s">
        <v>378</v>
      </c>
      <c r="B74" s="10">
        <v>13</v>
      </c>
      <c r="C74" s="10" t="s">
        <v>381</v>
      </c>
      <c r="D74" s="10">
        <v>3</v>
      </c>
    </row>
    <row r="75" spans="1:4" ht="12.75">
      <c r="A75" s="10" t="s">
        <v>378</v>
      </c>
      <c r="B75" s="10">
        <v>13</v>
      </c>
      <c r="C75" s="10" t="s">
        <v>382</v>
      </c>
      <c r="D75" s="10">
        <v>4</v>
      </c>
    </row>
    <row r="76" spans="1:4" ht="12.75">
      <c r="A76" s="10" t="s">
        <v>378</v>
      </c>
      <c r="B76" s="10">
        <v>13</v>
      </c>
      <c r="C76" s="10" t="s">
        <v>383</v>
      </c>
      <c r="D76" s="10">
        <v>5</v>
      </c>
    </row>
    <row r="77" spans="1:4" ht="12.75">
      <c r="A77" s="10" t="s">
        <v>378</v>
      </c>
      <c r="B77" s="10">
        <v>13</v>
      </c>
      <c r="C77" s="10" t="s">
        <v>384</v>
      </c>
      <c r="D77" s="10">
        <v>6</v>
      </c>
    </row>
    <row r="78" spans="1:4" ht="12.75">
      <c r="A78" s="10" t="s">
        <v>378</v>
      </c>
      <c r="B78" s="10">
        <v>13</v>
      </c>
      <c r="C78" s="10" t="s">
        <v>385</v>
      </c>
      <c r="D78" s="10">
        <v>7</v>
      </c>
    </row>
    <row r="79" spans="1:4" ht="12.75">
      <c r="A79" s="10" t="s">
        <v>378</v>
      </c>
      <c r="B79" s="10">
        <v>13</v>
      </c>
      <c r="C79" s="10" t="s">
        <v>386</v>
      </c>
      <c r="D79" s="10">
        <v>8</v>
      </c>
    </row>
    <row r="80" spans="1:4" ht="12.75">
      <c r="A80" s="10" t="s">
        <v>378</v>
      </c>
      <c r="B80" s="10">
        <v>13</v>
      </c>
      <c r="C80" s="10" t="s">
        <v>387</v>
      </c>
      <c r="D80" s="10">
        <v>9</v>
      </c>
    </row>
    <row r="81" spans="1:4" ht="12.75">
      <c r="A81" s="10" t="s">
        <v>378</v>
      </c>
      <c r="B81" s="10">
        <v>13</v>
      </c>
      <c r="C81" s="10" t="s">
        <v>388</v>
      </c>
      <c r="D81" s="10">
        <v>10</v>
      </c>
    </row>
    <row r="82" spans="1:4" ht="12.75">
      <c r="A82" s="10" t="s">
        <v>378</v>
      </c>
      <c r="B82" s="10">
        <v>13</v>
      </c>
      <c r="C82" s="10" t="s">
        <v>389</v>
      </c>
      <c r="D82" s="10">
        <v>11</v>
      </c>
    </row>
    <row r="83" spans="1:4" ht="12.75">
      <c r="A83" s="10" t="s">
        <v>378</v>
      </c>
      <c r="B83" s="10">
        <v>13</v>
      </c>
      <c r="C83" s="10" t="s">
        <v>390</v>
      </c>
      <c r="D83" s="10">
        <v>12</v>
      </c>
    </row>
    <row r="84" spans="1:4" ht="12.75">
      <c r="A84" s="10" t="s">
        <v>378</v>
      </c>
      <c r="B84" s="10">
        <v>13</v>
      </c>
      <c r="C84" s="10" t="s">
        <v>391</v>
      </c>
      <c r="D84" s="10">
        <v>13</v>
      </c>
    </row>
    <row r="85" spans="1:4" ht="12.75">
      <c r="A85" s="10" t="s">
        <v>378</v>
      </c>
      <c r="B85" s="10">
        <v>13</v>
      </c>
      <c r="C85" s="10" t="s">
        <v>392</v>
      </c>
      <c r="D85" s="10">
        <v>14</v>
      </c>
    </row>
    <row r="86" spans="1:4" ht="12.75">
      <c r="A86" s="10" t="s">
        <v>378</v>
      </c>
      <c r="B86" s="10">
        <v>13</v>
      </c>
      <c r="C86" s="10" t="s">
        <v>393</v>
      </c>
      <c r="D86" s="10">
        <v>15</v>
      </c>
    </row>
    <row r="87" spans="1:4" ht="12.75">
      <c r="A87" s="10" t="s">
        <v>378</v>
      </c>
      <c r="B87" s="10">
        <v>13</v>
      </c>
      <c r="C87" s="10" t="s">
        <v>394</v>
      </c>
      <c r="D87" s="10">
        <v>16</v>
      </c>
    </row>
    <row r="88" spans="1:4" ht="12.75">
      <c r="A88" s="10" t="s">
        <v>378</v>
      </c>
      <c r="B88" s="10">
        <v>13</v>
      </c>
      <c r="C88" s="10" t="s">
        <v>395</v>
      </c>
      <c r="D88" s="10">
        <v>17</v>
      </c>
    </row>
    <row r="89" spans="1:4" ht="12.75">
      <c r="A89" s="10" t="s">
        <v>378</v>
      </c>
      <c r="B89" s="10">
        <v>13</v>
      </c>
      <c r="C89" s="10" t="s">
        <v>396</v>
      </c>
      <c r="D89" s="10">
        <v>18</v>
      </c>
    </row>
    <row r="90" spans="1:4" ht="12.75">
      <c r="A90" s="10" t="s">
        <v>378</v>
      </c>
      <c r="B90" s="10">
        <v>13</v>
      </c>
      <c r="C90" s="10" t="s">
        <v>397</v>
      </c>
      <c r="D90" s="10">
        <v>19</v>
      </c>
    </row>
    <row r="91" spans="1:4" ht="12.75">
      <c r="A91" s="10" t="s">
        <v>378</v>
      </c>
      <c r="B91" s="10">
        <v>13</v>
      </c>
      <c r="C91" s="10" t="s">
        <v>398</v>
      </c>
      <c r="D91" s="10">
        <v>20</v>
      </c>
    </row>
    <row r="92" spans="1:4" ht="12.75">
      <c r="A92" s="10" t="s">
        <v>378</v>
      </c>
      <c r="B92" s="10">
        <v>13</v>
      </c>
      <c r="C92" s="10" t="s">
        <v>399</v>
      </c>
      <c r="D92" s="10">
        <v>21</v>
      </c>
    </row>
    <row r="93" spans="1:4" ht="12.75">
      <c r="A93" s="10" t="s">
        <v>400</v>
      </c>
      <c r="B93" s="10">
        <v>14</v>
      </c>
      <c r="C93" s="10" t="s">
        <v>401</v>
      </c>
      <c r="D93" s="10">
        <v>1</v>
      </c>
    </row>
    <row r="94" spans="1:4" ht="12.75">
      <c r="A94" s="10" t="s">
        <v>400</v>
      </c>
      <c r="B94" s="10">
        <v>14</v>
      </c>
      <c r="C94" s="10" t="s">
        <v>402</v>
      </c>
      <c r="D94" s="10">
        <v>2</v>
      </c>
    </row>
    <row r="95" spans="1:4" ht="12.75">
      <c r="A95" s="10" t="s">
        <v>403</v>
      </c>
      <c r="B95" s="10">
        <v>15</v>
      </c>
      <c r="C95" s="10" t="s">
        <v>404</v>
      </c>
      <c r="D95" s="10">
        <v>1</v>
      </c>
    </row>
    <row r="96" spans="1:4" ht="12.75">
      <c r="A96" s="10" t="s">
        <v>403</v>
      </c>
      <c r="B96" s="10">
        <v>15</v>
      </c>
      <c r="C96" s="10" t="s">
        <v>405</v>
      </c>
      <c r="D96" s="10">
        <v>2</v>
      </c>
    </row>
    <row r="97" spans="1:4" ht="12.75">
      <c r="A97" s="10" t="s">
        <v>403</v>
      </c>
      <c r="B97" s="10">
        <v>15</v>
      </c>
      <c r="C97" s="10" t="s">
        <v>406</v>
      </c>
      <c r="D97" s="10">
        <v>3</v>
      </c>
    </row>
    <row r="98" spans="1:4" ht="12.75">
      <c r="A98" s="10" t="s">
        <v>407</v>
      </c>
      <c r="B98" s="10">
        <v>16</v>
      </c>
      <c r="C98" s="10" t="s">
        <v>408</v>
      </c>
      <c r="D98" s="10">
        <v>1</v>
      </c>
    </row>
    <row r="99" spans="1:4" ht="12.75">
      <c r="A99" s="10" t="s">
        <v>407</v>
      </c>
      <c r="B99" s="10">
        <v>16</v>
      </c>
      <c r="C99" s="10" t="s">
        <v>409</v>
      </c>
      <c r="D99" s="10">
        <v>2</v>
      </c>
    </row>
    <row r="100" spans="1:4" ht="12.75">
      <c r="A100" s="10" t="s">
        <v>407</v>
      </c>
      <c r="B100" s="10">
        <v>16</v>
      </c>
      <c r="C100" s="10" t="s">
        <v>410</v>
      </c>
      <c r="D100" s="10">
        <v>3</v>
      </c>
    </row>
    <row r="101" spans="1:4" ht="12.75">
      <c r="A101" s="10" t="s">
        <v>407</v>
      </c>
      <c r="B101" s="10">
        <v>16</v>
      </c>
      <c r="C101" s="10" t="s">
        <v>411</v>
      </c>
      <c r="D101" s="10">
        <v>4</v>
      </c>
    </row>
    <row r="102" spans="1:4" ht="12.75">
      <c r="A102" s="10" t="s">
        <v>407</v>
      </c>
      <c r="B102" s="10">
        <v>16</v>
      </c>
      <c r="C102" s="10" t="s">
        <v>412</v>
      </c>
      <c r="D102" s="10">
        <v>5</v>
      </c>
    </row>
    <row r="103" spans="1:4" ht="12.75">
      <c r="A103" s="10" t="s">
        <v>407</v>
      </c>
      <c r="B103" s="10">
        <v>16</v>
      </c>
      <c r="C103" s="10" t="s">
        <v>413</v>
      </c>
      <c r="D103" s="10">
        <v>6</v>
      </c>
    </row>
    <row r="104" spans="1:4" ht="12.75">
      <c r="A104" s="10" t="s">
        <v>407</v>
      </c>
      <c r="B104" s="10">
        <v>16</v>
      </c>
      <c r="C104" s="10" t="s">
        <v>414</v>
      </c>
      <c r="D104" s="10">
        <v>7</v>
      </c>
    </row>
    <row r="105" spans="1:4" ht="12.75">
      <c r="A105" s="10" t="s">
        <v>407</v>
      </c>
      <c r="B105" s="10">
        <v>16</v>
      </c>
      <c r="C105" s="10" t="s">
        <v>415</v>
      </c>
      <c r="D105" s="10">
        <v>8</v>
      </c>
    </row>
    <row r="106" spans="1:4" ht="12.75">
      <c r="A106" s="10" t="s">
        <v>407</v>
      </c>
      <c r="B106" s="10">
        <v>16</v>
      </c>
      <c r="C106" s="10" t="s">
        <v>416</v>
      </c>
      <c r="D106" s="10">
        <v>9</v>
      </c>
    </row>
    <row r="107" spans="1:4" ht="12.75">
      <c r="A107" s="10" t="s">
        <v>407</v>
      </c>
      <c r="B107" s="10">
        <v>16</v>
      </c>
      <c r="C107" s="10" t="s">
        <v>417</v>
      </c>
      <c r="D107" s="10">
        <v>10</v>
      </c>
    </row>
    <row r="108" spans="1:4" ht="12.75">
      <c r="A108" s="10" t="s">
        <v>407</v>
      </c>
      <c r="B108" s="10">
        <v>16</v>
      </c>
      <c r="C108" s="10" t="s">
        <v>418</v>
      </c>
      <c r="D108" s="10">
        <v>11</v>
      </c>
    </row>
    <row r="109" spans="1:4" ht="12.75">
      <c r="A109" s="10" t="s">
        <v>407</v>
      </c>
      <c r="B109" s="10">
        <v>16</v>
      </c>
      <c r="C109" s="10" t="s">
        <v>419</v>
      </c>
      <c r="D109" s="10">
        <v>12</v>
      </c>
    </row>
    <row r="110" spans="1:4" ht="12.75">
      <c r="A110" s="10" t="s">
        <v>407</v>
      </c>
      <c r="B110" s="10">
        <v>16</v>
      </c>
      <c r="C110" s="10" t="s">
        <v>420</v>
      </c>
      <c r="D110" s="10">
        <v>13</v>
      </c>
    </row>
    <row r="111" spans="1:4" ht="12.75">
      <c r="A111" s="10" t="s">
        <v>407</v>
      </c>
      <c r="B111" s="10">
        <v>16</v>
      </c>
      <c r="C111" s="10" t="s">
        <v>421</v>
      </c>
      <c r="D111" s="10">
        <v>14</v>
      </c>
    </row>
    <row r="112" spans="1:4" ht="12.75">
      <c r="A112" s="10" t="s">
        <v>407</v>
      </c>
      <c r="B112" s="10">
        <v>16</v>
      </c>
      <c r="C112" s="10" t="s">
        <v>422</v>
      </c>
      <c r="D112" s="10">
        <v>15</v>
      </c>
    </row>
    <row r="113" spans="1:4" ht="12.75">
      <c r="A113" s="10" t="s">
        <v>407</v>
      </c>
      <c r="B113" s="10">
        <v>16</v>
      </c>
      <c r="C113" s="10" t="s">
        <v>423</v>
      </c>
      <c r="D113" s="10">
        <v>16</v>
      </c>
    </row>
    <row r="114" spans="1:4" ht="12.75">
      <c r="A114" s="10" t="s">
        <v>407</v>
      </c>
      <c r="B114" s="10">
        <v>16</v>
      </c>
      <c r="C114" s="10" t="s">
        <v>424</v>
      </c>
      <c r="D114" s="10">
        <v>17</v>
      </c>
    </row>
    <row r="115" spans="1:4" ht="12.75">
      <c r="A115" s="10" t="s">
        <v>407</v>
      </c>
      <c r="B115" s="10">
        <v>16</v>
      </c>
      <c r="C115" s="10" t="s">
        <v>425</v>
      </c>
      <c r="D115" s="10">
        <v>18</v>
      </c>
    </row>
    <row r="116" spans="1:4" ht="12.75">
      <c r="A116" s="10" t="s">
        <v>407</v>
      </c>
      <c r="B116" s="10">
        <v>16</v>
      </c>
      <c r="C116" s="10" t="s">
        <v>426</v>
      </c>
      <c r="D116" s="10">
        <v>19</v>
      </c>
    </row>
    <row r="117" spans="1:4" ht="12.75">
      <c r="A117" s="10" t="s">
        <v>407</v>
      </c>
      <c r="B117" s="10">
        <v>16</v>
      </c>
      <c r="C117" s="10" t="s">
        <v>427</v>
      </c>
      <c r="D117" s="10">
        <v>20</v>
      </c>
    </row>
    <row r="118" spans="1:4" ht="12.75">
      <c r="A118" s="10" t="s">
        <v>407</v>
      </c>
      <c r="B118" s="10">
        <v>16</v>
      </c>
      <c r="C118" s="10" t="s">
        <v>428</v>
      </c>
      <c r="D118" s="10">
        <v>21</v>
      </c>
    </row>
    <row r="119" spans="1:4" ht="12.75">
      <c r="A119" s="10" t="s">
        <v>407</v>
      </c>
      <c r="B119" s="10">
        <v>16</v>
      </c>
      <c r="C119" s="10" t="s">
        <v>429</v>
      </c>
      <c r="D119" s="10">
        <v>22</v>
      </c>
    </row>
    <row r="120" spans="1:4" ht="12.75">
      <c r="A120" s="10" t="s">
        <v>407</v>
      </c>
      <c r="B120" s="10">
        <v>16</v>
      </c>
      <c r="C120" s="10" t="s">
        <v>430</v>
      </c>
      <c r="D120" s="10">
        <v>23</v>
      </c>
    </row>
    <row r="121" spans="1:4" ht="12.75">
      <c r="A121" s="10" t="s">
        <v>407</v>
      </c>
      <c r="B121" s="10">
        <v>16</v>
      </c>
      <c r="C121" s="10" t="s">
        <v>431</v>
      </c>
      <c r="D121" s="10">
        <v>24</v>
      </c>
    </row>
    <row r="122" spans="1:4" ht="12.75">
      <c r="A122" s="10" t="s">
        <v>407</v>
      </c>
      <c r="B122" s="10">
        <v>16</v>
      </c>
      <c r="C122" s="10" t="s">
        <v>432</v>
      </c>
      <c r="D122" s="10">
        <v>25</v>
      </c>
    </row>
    <row r="123" spans="1:4" ht="12.75">
      <c r="A123" s="10" t="s">
        <v>407</v>
      </c>
      <c r="B123" s="10">
        <v>16</v>
      </c>
      <c r="C123" s="10" t="s">
        <v>433</v>
      </c>
      <c r="D123" s="10">
        <v>26</v>
      </c>
    </row>
    <row r="124" spans="1:4" ht="12.75">
      <c r="A124" s="10" t="s">
        <v>407</v>
      </c>
      <c r="B124" s="10">
        <v>16</v>
      </c>
      <c r="C124" s="10" t="s">
        <v>434</v>
      </c>
      <c r="D124" s="10">
        <v>27</v>
      </c>
    </row>
    <row r="125" spans="1:4" ht="12.75">
      <c r="A125" s="10" t="s">
        <v>407</v>
      </c>
      <c r="B125" s="10">
        <v>16</v>
      </c>
      <c r="C125" s="10" t="s">
        <v>435</v>
      </c>
      <c r="D125" s="10">
        <v>28</v>
      </c>
    </row>
    <row r="126" spans="1:4" ht="12.75">
      <c r="A126" s="10" t="s">
        <v>407</v>
      </c>
      <c r="B126" s="10">
        <v>16</v>
      </c>
      <c r="C126" s="10" t="s">
        <v>436</v>
      </c>
      <c r="D126" s="10">
        <v>29</v>
      </c>
    </row>
    <row r="127" spans="1:4" ht="12.75">
      <c r="A127" s="10" t="s">
        <v>407</v>
      </c>
      <c r="B127" s="10">
        <v>16</v>
      </c>
      <c r="C127" s="10" t="s">
        <v>437</v>
      </c>
      <c r="D127" s="10">
        <v>30</v>
      </c>
    </row>
    <row r="128" spans="1:4" ht="12.75">
      <c r="A128" s="10" t="s">
        <v>407</v>
      </c>
      <c r="B128" s="10">
        <v>16</v>
      </c>
      <c r="C128" s="10" t="s">
        <v>438</v>
      </c>
      <c r="D128" s="10">
        <v>31</v>
      </c>
    </row>
    <row r="129" spans="1:4" ht="12.75">
      <c r="A129" s="10" t="s">
        <v>407</v>
      </c>
      <c r="B129" s="10">
        <v>16</v>
      </c>
      <c r="C129" s="10" t="s">
        <v>439</v>
      </c>
      <c r="D129" s="10">
        <v>32</v>
      </c>
    </row>
    <row r="130" spans="1:4" ht="12.75">
      <c r="A130" s="10" t="s">
        <v>407</v>
      </c>
      <c r="B130" s="10">
        <v>16</v>
      </c>
      <c r="C130" s="10" t="s">
        <v>440</v>
      </c>
      <c r="D130" s="10">
        <v>33</v>
      </c>
    </row>
    <row r="131" spans="1:4" ht="12.75">
      <c r="A131" s="10" t="s">
        <v>407</v>
      </c>
      <c r="B131" s="10">
        <v>16</v>
      </c>
      <c r="C131" s="10" t="s">
        <v>441</v>
      </c>
      <c r="D131" s="10">
        <v>34</v>
      </c>
    </row>
    <row r="132" spans="1:4" ht="12.75">
      <c r="A132" s="10" t="s">
        <v>407</v>
      </c>
      <c r="B132" s="10">
        <v>16</v>
      </c>
      <c r="C132" s="10" t="s">
        <v>442</v>
      </c>
      <c r="D132" s="10">
        <v>35</v>
      </c>
    </row>
    <row r="133" spans="1:4" ht="12.75">
      <c r="A133" s="10" t="s">
        <v>407</v>
      </c>
      <c r="B133" s="10">
        <v>16</v>
      </c>
      <c r="C133" s="10" t="s">
        <v>443</v>
      </c>
      <c r="D133" s="10">
        <v>36</v>
      </c>
    </row>
    <row r="134" spans="1:4" ht="12.75">
      <c r="A134" s="10" t="s">
        <v>407</v>
      </c>
      <c r="B134" s="10">
        <v>16</v>
      </c>
      <c r="C134" s="10" t="s">
        <v>444</v>
      </c>
      <c r="D134" s="10">
        <v>37</v>
      </c>
    </row>
    <row r="135" spans="1:4" ht="12.75">
      <c r="A135" s="10" t="s">
        <v>407</v>
      </c>
      <c r="B135" s="10">
        <v>16</v>
      </c>
      <c r="C135" s="10" t="s">
        <v>445</v>
      </c>
      <c r="D135" s="10">
        <v>38</v>
      </c>
    </row>
    <row r="136" spans="1:4" ht="12.75">
      <c r="A136" s="10" t="s">
        <v>407</v>
      </c>
      <c r="B136" s="10">
        <v>16</v>
      </c>
      <c r="C136" s="10" t="s">
        <v>446</v>
      </c>
      <c r="D136" s="10">
        <v>39</v>
      </c>
    </row>
    <row r="137" spans="1:4" ht="12.75">
      <c r="A137" s="10" t="s">
        <v>407</v>
      </c>
      <c r="B137" s="10">
        <v>16</v>
      </c>
      <c r="C137" s="10" t="s">
        <v>447</v>
      </c>
      <c r="D137" s="10">
        <v>40</v>
      </c>
    </row>
    <row r="138" spans="1:4" ht="12.75">
      <c r="A138" s="10" t="s">
        <v>407</v>
      </c>
      <c r="B138" s="10">
        <v>16</v>
      </c>
      <c r="C138" s="10" t="s">
        <v>448</v>
      </c>
      <c r="D138" s="10">
        <v>41</v>
      </c>
    </row>
    <row r="139" spans="1:4" ht="12.75">
      <c r="A139" s="10" t="s">
        <v>407</v>
      </c>
      <c r="B139" s="10">
        <v>16</v>
      </c>
      <c r="C139" s="10" t="s">
        <v>449</v>
      </c>
      <c r="D139" s="10">
        <v>42</v>
      </c>
    </row>
    <row r="140" spans="1:4" ht="12.75">
      <c r="A140" s="10" t="s">
        <v>407</v>
      </c>
      <c r="B140" s="10">
        <v>16</v>
      </c>
      <c r="C140" s="10" t="s">
        <v>450</v>
      </c>
      <c r="D140" s="10">
        <v>43</v>
      </c>
    </row>
    <row r="141" spans="1:4" ht="12.75">
      <c r="A141" s="10" t="s">
        <v>407</v>
      </c>
      <c r="B141" s="10">
        <v>16</v>
      </c>
      <c r="C141" s="10" t="s">
        <v>451</v>
      </c>
      <c r="D141" s="10">
        <v>44</v>
      </c>
    </row>
    <row r="142" spans="1:4" ht="12.75">
      <c r="A142" s="10" t="s">
        <v>407</v>
      </c>
      <c r="B142" s="10">
        <v>16</v>
      </c>
      <c r="C142" s="10" t="s">
        <v>452</v>
      </c>
      <c r="D142" s="10">
        <v>45</v>
      </c>
    </row>
    <row r="143" spans="1:4" ht="12.75">
      <c r="A143" s="10" t="s">
        <v>407</v>
      </c>
      <c r="B143" s="10">
        <v>16</v>
      </c>
      <c r="C143" s="10" t="s">
        <v>453</v>
      </c>
      <c r="D143" s="10">
        <v>46</v>
      </c>
    </row>
    <row r="144" spans="1:4" ht="12.75">
      <c r="A144" s="10" t="s">
        <v>407</v>
      </c>
      <c r="B144" s="10">
        <v>16</v>
      </c>
      <c r="C144" s="10" t="s">
        <v>454</v>
      </c>
      <c r="D144" s="10">
        <v>47</v>
      </c>
    </row>
    <row r="145" spans="1:4" ht="12.75">
      <c r="A145" s="10" t="s">
        <v>407</v>
      </c>
      <c r="B145" s="10">
        <v>16</v>
      </c>
      <c r="C145" s="10" t="s">
        <v>455</v>
      </c>
      <c r="D145" s="10">
        <v>48</v>
      </c>
    </row>
    <row r="146" spans="1:4" ht="12.75">
      <c r="A146" s="10" t="s">
        <v>407</v>
      </c>
      <c r="B146" s="10">
        <v>16</v>
      </c>
      <c r="C146" s="10" t="s">
        <v>456</v>
      </c>
      <c r="D146" s="10">
        <v>49</v>
      </c>
    </row>
    <row r="147" spans="1:4" ht="12.75">
      <c r="A147" s="10" t="s">
        <v>407</v>
      </c>
      <c r="B147" s="10">
        <v>16</v>
      </c>
      <c r="C147" s="10" t="s">
        <v>457</v>
      </c>
      <c r="D147" s="10">
        <v>50</v>
      </c>
    </row>
    <row r="148" spans="1:4" ht="12.75">
      <c r="A148" s="10" t="s">
        <v>407</v>
      </c>
      <c r="B148" s="10">
        <v>16</v>
      </c>
      <c r="C148" s="10" t="s">
        <v>458</v>
      </c>
      <c r="D148" s="10">
        <v>51</v>
      </c>
    </row>
    <row r="149" spans="1:4" ht="12.75">
      <c r="A149" s="10" t="s">
        <v>407</v>
      </c>
      <c r="B149" s="10">
        <v>16</v>
      </c>
      <c r="C149" s="10" t="s">
        <v>459</v>
      </c>
      <c r="D149" s="10">
        <v>52</v>
      </c>
    </row>
    <row r="150" spans="1:4" ht="12.75">
      <c r="A150" s="10" t="s">
        <v>407</v>
      </c>
      <c r="B150" s="10">
        <v>16</v>
      </c>
      <c r="C150" s="10" t="s">
        <v>460</v>
      </c>
      <c r="D150" s="10">
        <v>53</v>
      </c>
    </row>
    <row r="151" spans="1:4" ht="12.75">
      <c r="A151" s="10" t="s">
        <v>407</v>
      </c>
      <c r="B151" s="10">
        <v>16</v>
      </c>
      <c r="C151" s="10" t="s">
        <v>461</v>
      </c>
      <c r="D151" s="10">
        <v>54</v>
      </c>
    </row>
    <row r="152" spans="1:4" ht="12.75">
      <c r="A152" s="10" t="s">
        <v>407</v>
      </c>
      <c r="B152" s="10">
        <v>16</v>
      </c>
      <c r="C152" s="10" t="s">
        <v>462</v>
      </c>
      <c r="D152" s="10">
        <v>55</v>
      </c>
    </row>
    <row r="153" spans="1:4" ht="12.75">
      <c r="A153" s="10" t="s">
        <v>407</v>
      </c>
      <c r="B153" s="10">
        <v>16</v>
      </c>
      <c r="C153" s="10" t="s">
        <v>463</v>
      </c>
      <c r="D153" s="10">
        <v>56</v>
      </c>
    </row>
    <row r="154" spans="1:4" ht="12.75">
      <c r="A154" s="10" t="s">
        <v>407</v>
      </c>
      <c r="B154" s="10">
        <v>16</v>
      </c>
      <c r="C154" s="10" t="s">
        <v>464</v>
      </c>
      <c r="D154" s="10">
        <v>57</v>
      </c>
    </row>
    <row r="155" spans="1:4" ht="12.75">
      <c r="A155" s="10" t="s">
        <v>407</v>
      </c>
      <c r="B155" s="10">
        <v>16</v>
      </c>
      <c r="C155" s="10" t="s">
        <v>465</v>
      </c>
      <c r="D155" s="10">
        <v>58</v>
      </c>
    </row>
    <row r="156" spans="1:4" ht="12.75">
      <c r="A156" s="10" t="s">
        <v>407</v>
      </c>
      <c r="B156" s="10">
        <v>16</v>
      </c>
      <c r="C156" s="10" t="s">
        <v>466</v>
      </c>
      <c r="D156" s="10">
        <v>59</v>
      </c>
    </row>
    <row r="157" spans="1:4" ht="12.75">
      <c r="A157" s="10" t="s">
        <v>407</v>
      </c>
      <c r="B157" s="10">
        <v>16</v>
      </c>
      <c r="C157" s="10" t="s">
        <v>467</v>
      </c>
      <c r="D157" s="10">
        <v>60</v>
      </c>
    </row>
    <row r="158" spans="1:4" ht="12.75">
      <c r="A158" s="10" t="s">
        <v>407</v>
      </c>
      <c r="B158" s="10">
        <v>16</v>
      </c>
      <c r="C158" s="10" t="s">
        <v>468</v>
      </c>
      <c r="D158" s="10">
        <v>61</v>
      </c>
    </row>
    <row r="159" spans="1:4" ht="12.75">
      <c r="A159" s="10" t="s">
        <v>407</v>
      </c>
      <c r="B159" s="10">
        <v>16</v>
      </c>
      <c r="C159" s="10" t="s">
        <v>469</v>
      </c>
      <c r="D159" s="10">
        <v>62</v>
      </c>
    </row>
    <row r="160" spans="1:4" ht="12.75">
      <c r="A160" s="10" t="s">
        <v>407</v>
      </c>
      <c r="B160" s="10">
        <v>16</v>
      </c>
      <c r="C160" s="10" t="s">
        <v>470</v>
      </c>
      <c r="D160" s="10">
        <v>63</v>
      </c>
    </row>
    <row r="161" spans="1:4" ht="12.75">
      <c r="A161" s="10" t="s">
        <v>407</v>
      </c>
      <c r="B161" s="10">
        <v>16</v>
      </c>
      <c r="C161" s="10" t="s">
        <v>471</v>
      </c>
      <c r="D161" s="10">
        <v>64</v>
      </c>
    </row>
    <row r="162" spans="1:4" ht="12.75">
      <c r="A162" s="10" t="s">
        <v>407</v>
      </c>
      <c r="B162" s="10">
        <v>16</v>
      </c>
      <c r="C162" s="10" t="s">
        <v>472</v>
      </c>
      <c r="D162" s="10">
        <v>65</v>
      </c>
    </row>
    <row r="163" spans="1:4" ht="12.75">
      <c r="A163" s="10" t="s">
        <v>407</v>
      </c>
      <c r="B163" s="10">
        <v>16</v>
      </c>
      <c r="C163" s="10" t="s">
        <v>473</v>
      </c>
      <c r="D163" s="10">
        <v>66</v>
      </c>
    </row>
    <row r="164" spans="1:4" ht="12.75">
      <c r="A164" s="10" t="s">
        <v>407</v>
      </c>
      <c r="B164" s="10">
        <v>16</v>
      </c>
      <c r="C164" s="10" t="s">
        <v>474</v>
      </c>
      <c r="D164" s="10">
        <v>67</v>
      </c>
    </row>
    <row r="165" spans="1:4" ht="12.75">
      <c r="A165" s="10" t="s">
        <v>407</v>
      </c>
      <c r="B165" s="10">
        <v>16</v>
      </c>
      <c r="C165" s="10" t="s">
        <v>475</v>
      </c>
      <c r="D165" s="10">
        <v>68</v>
      </c>
    </row>
    <row r="166" spans="1:4" ht="12.75">
      <c r="A166" s="10" t="s">
        <v>407</v>
      </c>
      <c r="B166" s="10">
        <v>16</v>
      </c>
      <c r="C166" s="10" t="s">
        <v>476</v>
      </c>
      <c r="D166" s="10">
        <v>69</v>
      </c>
    </row>
    <row r="167" spans="1:4" ht="12.75">
      <c r="A167" s="10" t="s">
        <v>407</v>
      </c>
      <c r="B167" s="10">
        <v>16</v>
      </c>
      <c r="C167" s="10" t="s">
        <v>477</v>
      </c>
      <c r="D167" s="10">
        <v>70</v>
      </c>
    </row>
    <row r="168" spans="1:4" ht="12.75">
      <c r="A168" s="10" t="s">
        <v>407</v>
      </c>
      <c r="B168" s="10">
        <v>16</v>
      </c>
      <c r="C168" s="10" t="s">
        <v>478</v>
      </c>
      <c r="D168" s="10">
        <v>71</v>
      </c>
    </row>
    <row r="169" spans="1:4" ht="12.75">
      <c r="A169" s="10" t="s">
        <v>407</v>
      </c>
      <c r="B169" s="10">
        <v>16</v>
      </c>
      <c r="C169" s="10" t="s">
        <v>479</v>
      </c>
      <c r="D169" s="10">
        <v>72</v>
      </c>
    </row>
    <row r="170" spans="1:4" ht="12.75">
      <c r="A170" s="10" t="s">
        <v>407</v>
      </c>
      <c r="B170" s="10">
        <v>16</v>
      </c>
      <c r="C170" s="10" t="s">
        <v>480</v>
      </c>
      <c r="D170" s="10">
        <v>73</v>
      </c>
    </row>
    <row r="171" spans="1:4" ht="12.75">
      <c r="A171" s="10" t="s">
        <v>407</v>
      </c>
      <c r="B171" s="10">
        <v>16</v>
      </c>
      <c r="C171" s="10" t="s">
        <v>481</v>
      </c>
      <c r="D171" s="10">
        <v>74</v>
      </c>
    </row>
    <row r="172" spans="1:4" ht="12.75">
      <c r="A172" s="10" t="s">
        <v>482</v>
      </c>
      <c r="B172" s="10">
        <v>17</v>
      </c>
      <c r="C172" s="10" t="s">
        <v>483</v>
      </c>
      <c r="D172" s="10">
        <v>1</v>
      </c>
    </row>
    <row r="173" spans="1:4" ht="12.75">
      <c r="A173" s="10" t="s">
        <v>482</v>
      </c>
      <c r="B173" s="10">
        <v>17</v>
      </c>
      <c r="C173" s="10" t="s">
        <v>484</v>
      </c>
      <c r="D173" s="10">
        <v>2</v>
      </c>
    </row>
    <row r="174" spans="1:4" ht="12.75">
      <c r="A174" s="10" t="s">
        <v>482</v>
      </c>
      <c r="B174" s="10">
        <v>17</v>
      </c>
      <c r="C174" s="10" t="s">
        <v>485</v>
      </c>
      <c r="D174" s="10">
        <v>3</v>
      </c>
    </row>
    <row r="175" spans="1:4" ht="12.75">
      <c r="A175" s="10" t="s">
        <v>486</v>
      </c>
      <c r="B175" s="10">
        <v>18</v>
      </c>
      <c r="C175" s="10" t="s">
        <v>487</v>
      </c>
      <c r="D175" s="10">
        <v>1</v>
      </c>
    </row>
    <row r="176" spans="1:4" ht="12.75">
      <c r="A176" s="10" t="s">
        <v>486</v>
      </c>
      <c r="B176" s="10">
        <v>18</v>
      </c>
      <c r="C176" s="10" t="s">
        <v>488</v>
      </c>
      <c r="D176" s="10">
        <v>2</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Sensys Technologies Pvt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rssu</dc:creator>
  <cp:keywords/>
  <dc:description/>
  <cp:lastModifiedBy>Ravindra Mishra</cp:lastModifiedBy>
  <cp:lastPrinted>2007-07-16T08:10:37Z</cp:lastPrinted>
  <dcterms:created xsi:type="dcterms:W3CDTF">2007-05-12T09:00:40Z</dcterms:created>
  <dcterms:modified xsi:type="dcterms:W3CDTF">2009-04-08T14:04:35Z</dcterms:modified>
  <cp:category/>
  <cp:version/>
  <cp:contentType/>
  <cp:contentStatus/>
</cp:coreProperties>
</file>